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9" activeTab="13"/>
  </bookViews>
  <sheets>
    <sheet name="Массаж" sheetId="1" r:id="rId1"/>
    <sheet name="Лабор.д-ка(гормоны)" sheetId="2" r:id="rId2"/>
    <sheet name="Гинекология" sheetId="3" r:id="rId3"/>
    <sheet name="Лабораторная диагностика" sheetId="4" r:id="rId4"/>
    <sheet name="Лучевая диагностика" sheetId="5" r:id="rId5"/>
    <sheet name="УЗИ" sheetId="6" r:id="rId6"/>
    <sheet name="Физиотерапия" sheetId="7" r:id="rId7"/>
    <sheet name="Функциональная д-ка" sheetId="8" r:id="rId8"/>
    <sheet name="Хеликобактериоз" sheetId="9" r:id="rId9"/>
    <sheet name="Офтальмология" sheetId="10" r:id="rId10"/>
    <sheet name="Осмотры врачей" sheetId="11" r:id="rId11"/>
    <sheet name="Мануальная терапия" sheetId="12" r:id="rId12"/>
    <sheet name="Медицинские осмотры" sheetId="13" r:id="rId13"/>
    <sheet name="Лучевая д-ка" sheetId="14" r:id="rId14"/>
  </sheets>
  <definedNames/>
  <calcPr fullCalcOnLoad="1"/>
</workbook>
</file>

<file path=xl/sharedStrings.xml><?xml version="1.0" encoding="utf-8"?>
<sst xmlns="http://schemas.openxmlformats.org/spreadsheetml/2006/main" count="728" uniqueCount="585">
  <si>
    <t>ПРЕЙСКУРАНТ</t>
  </si>
  <si>
    <t>оказываемые в УЗ "Пружанская ЦРБ"</t>
  </si>
  <si>
    <t>№ позиции</t>
  </si>
  <si>
    <t>Наименование  услуги</t>
  </si>
  <si>
    <t>Тариф , руб.</t>
  </si>
  <si>
    <t>Стоимость материалов, руб.</t>
  </si>
  <si>
    <t>Итого стоимость услуги, руб.</t>
  </si>
  <si>
    <t>Забор мазка на исследование</t>
  </si>
  <si>
    <t>Удаление внутриматочного средства контрацепции</t>
  </si>
  <si>
    <t>Медицинский аборт с обследованием и обезболиванием</t>
  </si>
  <si>
    <t>Диагностическая лапароскопия</t>
  </si>
  <si>
    <t>1</t>
  </si>
  <si>
    <t>2</t>
  </si>
  <si>
    <t>3</t>
  </si>
  <si>
    <t>4</t>
  </si>
  <si>
    <t>5</t>
  </si>
  <si>
    <t>6</t>
  </si>
  <si>
    <t>УЗ "Пружанская ЦРБ"</t>
  </si>
  <si>
    <t>Прейскурант цен</t>
  </si>
  <si>
    <r>
      <t xml:space="preserve">на платные медицинские услуги </t>
    </r>
    <r>
      <rPr>
        <b/>
        <sz val="8"/>
        <color indexed="8"/>
        <rFont val="Times New Roman"/>
        <family val="1"/>
      </rPr>
      <t xml:space="preserve">для </t>
    </r>
    <r>
      <rPr>
        <b/>
        <u val="single"/>
        <sz val="8"/>
        <color indexed="8"/>
        <rFont val="Times New Roman"/>
        <family val="1"/>
      </rPr>
      <t xml:space="preserve"> граждан РБ по массажу</t>
    </r>
    <r>
      <rPr>
        <sz val="8"/>
        <color indexed="8"/>
        <rFont val="Times New Roman"/>
        <family val="1"/>
      </rPr>
      <t>, оказываемые УЗ"Пружанская ЦРБ"</t>
    </r>
  </si>
  <si>
    <t>Наименование услуги</t>
  </si>
  <si>
    <t>Тариф, руб.</t>
  </si>
  <si>
    <t>Стоимость услуги, руб.</t>
  </si>
  <si>
    <t>1.</t>
  </si>
  <si>
    <t>Выполнение массажных процедур механическим воздействием руками:</t>
  </si>
  <si>
    <t>1.1.</t>
  </si>
  <si>
    <t>массаж головы (лобно-височной и затылочно-теменной области)</t>
  </si>
  <si>
    <t>1.2.</t>
  </si>
  <si>
    <t>массаж лица (лобной, окологлазничной, верхне- и нижнечелюстной области)</t>
  </si>
  <si>
    <t>1.3.</t>
  </si>
  <si>
    <t>массаж шеи</t>
  </si>
  <si>
    <t>1.4.</t>
  </si>
  <si>
    <t>массаж воротниковой зоны (задней поверхности шеи, спина до уровня 4-го грудного позвонка, передней поверхности грудной клетки до 2-го ребра)</t>
  </si>
  <si>
    <t>1.5.</t>
  </si>
  <si>
    <t>массаж верхней конечности</t>
  </si>
  <si>
    <t>1.6.</t>
  </si>
  <si>
    <t>массаж верхней конечности, надплечья и области лопатки</t>
  </si>
  <si>
    <t>1.7.</t>
  </si>
  <si>
    <t>массаж плечевого сустава (верхней трети плеча, области плечевого сустава и надплечья одноименной стороны)</t>
  </si>
  <si>
    <t>1.8.</t>
  </si>
  <si>
    <t>массаж локтевого сустава (верхней трети предплечья, области локтевого сустава и нижней трети плеча)</t>
  </si>
  <si>
    <t>1.9.</t>
  </si>
  <si>
    <t>массаж лучезапястного сустава (проксимального отдела кисти, области лучезапястного сустава и предплечья)</t>
  </si>
  <si>
    <t>1.10.</t>
  </si>
  <si>
    <t>массаж кисти и предплечья</t>
  </si>
  <si>
    <t>1.11.</t>
  </si>
  <si>
    <t>массаж области грудной клетки (области передней поверхности грудной клетки от передних границ надплечий  до реберных дуг и области спины от 7-го до 1-го поясничного позвонка)</t>
  </si>
  <si>
    <t>1.12.</t>
  </si>
  <si>
    <t>массаж спины (от 7-го шейного до 1-го поясничного позвонка и от левой до правой средней аксиллярной линии, у детей – включая пояснично- крестцовую область)</t>
  </si>
  <si>
    <t>1.13.</t>
  </si>
  <si>
    <t>массаж мышц передней брюшной стенки</t>
  </si>
  <si>
    <t>1.14.</t>
  </si>
  <si>
    <t>массаж пояснично-крестцовой области (от 1-го поясничного позвонка до нижних ягодичных складок)</t>
  </si>
  <si>
    <t>1.15.</t>
  </si>
  <si>
    <t>сегментарный массаж пояснично-крестцовой области</t>
  </si>
  <si>
    <t>1.16.</t>
  </si>
  <si>
    <t>массаж спины и поясницы (от 7-го шейного позвонка до крестца и от левой до правой средней аксиллярной линии)</t>
  </si>
  <si>
    <t>1.17.</t>
  </si>
  <si>
    <t>массаж шейно- грудного отдела позвоночника (области задней поверхности шеи и области спины до первого поясничного позвонка и от левой до правой задней и аксиллярной линии)</t>
  </si>
  <si>
    <t>1.18.</t>
  </si>
  <si>
    <t>сегментарный массаж шейно-грудного отдела позвоночника</t>
  </si>
  <si>
    <t>1.19.</t>
  </si>
  <si>
    <t>массаж области позвоночника (области задней поверхности шеи, спины и пояснично-крестцовой области от левой до правой задней аксиллярной линии)</t>
  </si>
  <si>
    <t>1.20.</t>
  </si>
  <si>
    <t>массаж нижней конечности</t>
  </si>
  <si>
    <t>1.21.</t>
  </si>
  <si>
    <t>массаж нижней конечности и поясницы (области стопы, голени, бедра, ягодичной и пояснично-крестцовой области)</t>
  </si>
  <si>
    <t>1.22.</t>
  </si>
  <si>
    <t>массаж тазобедренного сустава (верхней трети бедра, области тазобедренного сустава и ягодичной области одноименной стороны)</t>
  </si>
  <si>
    <t>1.23.</t>
  </si>
  <si>
    <t>массаж коленного сустава (верхней трети голени, области коленного сустава и нижней трети бедра)</t>
  </si>
  <si>
    <t>1.24.</t>
  </si>
  <si>
    <t>массаж голеностопного сустава (проксимального отдела стопы, области голеностопного сустава и нижней трети голени)</t>
  </si>
  <si>
    <t>1.25.</t>
  </si>
  <si>
    <t>массаж стопы голени</t>
  </si>
  <si>
    <t>1.26.</t>
  </si>
  <si>
    <t>общий массаж (у детей грудного и младшего дошкольного возраста)</t>
  </si>
  <si>
    <t>подготовка к проведению процедуры массажа</t>
  </si>
  <si>
    <t>1.2.2</t>
  </si>
  <si>
    <t>2.</t>
  </si>
  <si>
    <t>2.1</t>
  </si>
  <si>
    <t>2.2</t>
  </si>
  <si>
    <t>Прейскурант</t>
  </si>
  <si>
    <t>на платную медицинскую услугу по ЛАБОРАТОРНОЙ ДИАГНОСТИКЕ</t>
  </si>
  <si>
    <t>№ п/п</t>
  </si>
  <si>
    <t>Наименование платной медицинской услуги</t>
  </si>
  <si>
    <t>Медикаменты, руб.</t>
  </si>
  <si>
    <t>Итого, руб.</t>
  </si>
  <si>
    <t>Забор крови из вены</t>
  </si>
  <si>
    <t>ИТОГО, руб.</t>
  </si>
  <si>
    <t>А</t>
  </si>
  <si>
    <t>Б</t>
  </si>
  <si>
    <t>Лучевая диагностика:</t>
  </si>
  <si>
    <t>Рентгелогические исследования:</t>
  </si>
  <si>
    <t>Рентгенологические исследования органов грудной полости:</t>
  </si>
  <si>
    <t>Рентгенография органов грудной полости</t>
  </si>
  <si>
    <t>Рентгенография (обзорная) грудной полости в одной проекции</t>
  </si>
  <si>
    <t>Рентгенография (обзорная) грудной полости в двух проекции</t>
  </si>
  <si>
    <t>Линейная томография:</t>
  </si>
  <si>
    <t>Томография (линейная) органов грудной полости в одной проекции-первый снимок</t>
  </si>
  <si>
    <t>Томография (линейная) органов грудной полости второй и каждый последующий снимок</t>
  </si>
  <si>
    <t>Рентгенография сердца с контрастированным пищеводом</t>
  </si>
  <si>
    <t>Рентгенография гортани (обзорная)</t>
  </si>
  <si>
    <t>Ренгенологические исследования органов брюшной полости (органов пищеварения):</t>
  </si>
  <si>
    <t>Рентгеноскопия (обзорная) брюшной полости в одной проекции</t>
  </si>
  <si>
    <t>Холангиография интераоперационная</t>
  </si>
  <si>
    <t xml:space="preserve">Холецистография пероральная </t>
  </si>
  <si>
    <t xml:space="preserve">Ирригоскопия </t>
  </si>
  <si>
    <t>Ирригоскопия с двойным контрастированием</t>
  </si>
  <si>
    <t>Первичное двойное контрастирование толстой кишки</t>
  </si>
  <si>
    <t>Рентгенологические исследования костно-суставной системы:</t>
  </si>
  <si>
    <t>Рентгенография отдела  позвоночника:</t>
  </si>
  <si>
    <t>в одной проекции</t>
  </si>
  <si>
    <t>в двух проекциях</t>
  </si>
  <si>
    <t>Рентгенография периферических отделов скелета:</t>
  </si>
  <si>
    <t>Рентгенография черепа:</t>
  </si>
  <si>
    <t xml:space="preserve">Рентгенография придаточных пазух носа </t>
  </si>
  <si>
    <t xml:space="preserve">Рентгенография височно-челюстного сустава </t>
  </si>
  <si>
    <t xml:space="preserve">Рентгенография нижней челюсти </t>
  </si>
  <si>
    <t>Рентгенография костей носа с одной стороны</t>
  </si>
  <si>
    <t>Рентгенография ключицы</t>
  </si>
  <si>
    <t>Рентгенография лопатки в двух проекциях</t>
  </si>
  <si>
    <t>Рентгенография рёбер</t>
  </si>
  <si>
    <t>Рентгенография грудины</t>
  </si>
  <si>
    <t>Функциональное исследование позвоночника (максимальное сгибание и разгибание)-два снимка</t>
  </si>
  <si>
    <t xml:space="preserve">Ренгенография костей таза  </t>
  </si>
  <si>
    <t>Рентгеновская денситометрия</t>
  </si>
  <si>
    <t>Рентгенологические исследования, применяемые в урологии и гинекологии:</t>
  </si>
  <si>
    <t>Экскреторная урография (серия из 3-х снимков без перемещения пациента и аппарата)</t>
  </si>
  <si>
    <t>Ретроградная пиелография (серия из 2-х снимков)</t>
  </si>
  <si>
    <t>Уретрография в двух проекциях</t>
  </si>
  <si>
    <t>Ретроградная цистография</t>
  </si>
  <si>
    <t>Метросаль-пингография (серия из 2-х снимков)</t>
  </si>
  <si>
    <r>
      <t>Прейскурант действующих цен по ультразвуковой диагностике</t>
    </r>
    <r>
      <rPr>
        <b/>
        <i/>
        <u val="single"/>
        <sz val="12"/>
        <rFont val="Times New Roman"/>
        <family val="1"/>
      </rPr>
      <t xml:space="preserve"> для граждан РБ</t>
    </r>
  </si>
  <si>
    <t>п/п</t>
  </si>
  <si>
    <t>Наименование платной услуги</t>
  </si>
  <si>
    <t>Единица измерения</t>
  </si>
  <si>
    <t>В</t>
  </si>
  <si>
    <t>Ультразвуковая диагностика:</t>
  </si>
  <si>
    <t>Ультразвуковое исследование органов брюшной полости:</t>
  </si>
  <si>
    <t>2.1.1.2</t>
  </si>
  <si>
    <t>Печень, желчный пузырь без определения функции</t>
  </si>
  <si>
    <t>исследование</t>
  </si>
  <si>
    <t>2.1.2.2</t>
  </si>
  <si>
    <t>Печень, желчный пузырь с определением функции</t>
  </si>
  <si>
    <t>2.1.3.2</t>
  </si>
  <si>
    <t>Поджелудочная железа</t>
  </si>
  <si>
    <t>2.1.5.2</t>
  </si>
  <si>
    <t>Селезенка</t>
  </si>
  <si>
    <t>Ультразвуковое исследование органов мочеполовой системы:</t>
  </si>
  <si>
    <t>2.2.1.2</t>
  </si>
  <si>
    <t>Почки и надпочечники</t>
  </si>
  <si>
    <t>2.2.2.2</t>
  </si>
  <si>
    <t>Мочевой пузырь</t>
  </si>
  <si>
    <t>2.2.3.2</t>
  </si>
  <si>
    <t>Мочевой пузырь с определением остаточной мочи</t>
  </si>
  <si>
    <t>2.2.6.2</t>
  </si>
  <si>
    <t>Предстательная железа (трансабдоминально)</t>
  </si>
  <si>
    <t>2.2.8.2</t>
  </si>
  <si>
    <t>Мошонка</t>
  </si>
  <si>
    <t>2.2.10.2</t>
  </si>
  <si>
    <t>Матка и придатки с мочевым пузырём (трансабдоминально)</t>
  </si>
  <si>
    <t>2.2.11.2</t>
  </si>
  <si>
    <t>Матка и придатки (трансвагинально)</t>
  </si>
  <si>
    <t>2.2.12.2</t>
  </si>
  <si>
    <t>Плод в 1 триместре до 11 недель беременности</t>
  </si>
  <si>
    <t>2.2.13.2</t>
  </si>
  <si>
    <t>Плод в I триместре с 11 до 14 недель беременности</t>
  </si>
  <si>
    <t>2.2.14.2</t>
  </si>
  <si>
    <t>Плод в II и III триместрах беременности</t>
  </si>
  <si>
    <t>2.2.15.2</t>
  </si>
  <si>
    <t>Плод в 1 триместре с 11 до 14 недель беременности или во 2 или 3 триместрах беременности при наличии пороков плода</t>
  </si>
  <si>
    <t>Ультразвуковое исследование других органов:</t>
  </si>
  <si>
    <t>2.3.1.2</t>
  </si>
  <si>
    <t>Щитовидная железа с лимфатическими поверхностными узлами</t>
  </si>
  <si>
    <t>2.3.2.2</t>
  </si>
  <si>
    <t>Молочные железы с лимфатическими поверхностными узлами</t>
  </si>
  <si>
    <t>2.3.3.2</t>
  </si>
  <si>
    <t>Слюнные железы (или подчелюстные, или околоушные)</t>
  </si>
  <si>
    <t>2.3.4.2</t>
  </si>
  <si>
    <t>Мягкие ткани</t>
  </si>
  <si>
    <t>2.3.10.2</t>
  </si>
  <si>
    <t>Плевральная полость</t>
  </si>
  <si>
    <t>2.3.11.2</t>
  </si>
  <si>
    <t xml:space="preserve">Лимфатические узлы (одна область с обеих сторон)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</si>
  <si>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2.4.10.2</t>
  </si>
  <si>
    <t>Эхокардиография (М+В режим + допплер + цветное картирование)</t>
  </si>
  <si>
    <t>2.4.18.2</t>
  </si>
  <si>
    <t>Дуплесное сканирование сосудов с цветным и энергетическим доплером одного артериального или одного венозного бассейна (брахиоцефальных сосудов или сосудов верхних или нижних конечностей)</t>
  </si>
  <si>
    <t>2.4.19.2</t>
  </si>
  <si>
    <t>Транскраниальное дуплесное канирование артерий или вен основания головного мозга</t>
  </si>
  <si>
    <t>2.4.20.2</t>
  </si>
  <si>
    <t>Дуплесное сканирование сосудов с цветным и энергетическим доплером органов брюшной полости и забрюшинного пространства</t>
  </si>
  <si>
    <t>2.4.22.2</t>
  </si>
  <si>
    <t>Дуплесное сканирование сосудов одного анатомического региона</t>
  </si>
  <si>
    <t>Воздействие факторами механической природы</t>
  </si>
  <si>
    <t>3.6.</t>
  </si>
  <si>
    <t>Пневмокомпрессионная терапия</t>
  </si>
  <si>
    <t>Бесконтактный гидромассаж</t>
  </si>
  <si>
    <t>Механический аппаратный массаж на массажной кушетке, массажном кресле</t>
  </si>
  <si>
    <t>Термолечение</t>
  </si>
  <si>
    <t>5.</t>
  </si>
  <si>
    <t>Функциональная диагностика:</t>
  </si>
  <si>
    <t>5.1.</t>
  </si>
  <si>
    <t>Электрокардиограмма в 12 отведениях:</t>
  </si>
  <si>
    <t>5.1.1.1.</t>
  </si>
  <si>
    <t>Электрокардиограмма в 12 отведениях без функциональных проб</t>
  </si>
  <si>
    <t>5.1.2.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</si>
  <si>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мониторирование):</t>
  </si>
  <si>
    <t>5.1.2.1.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</si>
  <si>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мониторирование).</t>
  </si>
  <si>
    <t>5.1.3.</t>
  </si>
  <si>
    <t>Электрокардиографическое исследование с дозировкой физической нарузки (велоэргометрия, тедмил -тест)</t>
  </si>
  <si>
    <t>5.3.</t>
  </si>
  <si>
    <t>Исследование функций внешнего дыхания (на автоматизированном оборудовании) ФВД:</t>
  </si>
  <si>
    <t>5.3.1.</t>
  </si>
  <si>
    <t>Иссдедование функций внешнего дыхания без функциональных проб (спирометрия)</t>
  </si>
  <si>
    <t>5.3.3.</t>
  </si>
  <si>
    <t>Пневмотахометрия</t>
  </si>
  <si>
    <t>5.3.4.</t>
  </si>
  <si>
    <t>Регистрация кривой поток-объём форсированного выдоха</t>
  </si>
  <si>
    <t>5.4.3.</t>
  </si>
  <si>
    <t>Электроэнцефалография с функциональными пробами (фотостимуляцией, гипервентиляцией)</t>
  </si>
  <si>
    <t>5.6.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</si>
  <si>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давления- СМАД)</t>
  </si>
  <si>
    <t>5.6.1.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</si>
  <si>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давления- СМАД) стандартное</t>
  </si>
  <si>
    <t>Комплексная диагностика воздействия возбудителя хеликобактериоза</t>
  </si>
  <si>
    <t>Стоимость материала, руб.</t>
  </si>
  <si>
    <t>на платные медицинские услуги по офтальмологии</t>
  </si>
  <si>
    <t>Наименование  платной медицинской услуги</t>
  </si>
  <si>
    <t>Диагностичекие офтальмологические исследования:</t>
  </si>
  <si>
    <t>3.1.</t>
  </si>
  <si>
    <t>Исследование полей зрения (периметрия)</t>
  </si>
  <si>
    <t>3.5.</t>
  </si>
  <si>
    <t>Исследование переднего отрезка глаза с помощью щелевой лампы (биомикроскопия)</t>
  </si>
  <si>
    <t>Измерение внутриглазного давления (тонометрия)</t>
  </si>
  <si>
    <t>3.7.</t>
  </si>
  <si>
    <t>Суточная тонометрия</t>
  </si>
  <si>
    <t>3.8.</t>
  </si>
  <si>
    <t>Пневмотонометрия</t>
  </si>
  <si>
    <t>3.10.</t>
  </si>
  <si>
    <t>Авторефрактометрия</t>
  </si>
  <si>
    <t>3.11.</t>
  </si>
  <si>
    <t>Авторефрактокератометрия</t>
  </si>
  <si>
    <t>3.12.</t>
  </si>
  <si>
    <t>Рефрактометрия</t>
  </si>
  <si>
    <t>3.16.</t>
  </si>
  <si>
    <t>Гониоскопия</t>
  </si>
  <si>
    <t>3.18.</t>
  </si>
  <si>
    <t>Офтальмоскопия (исследование глазного дна)</t>
  </si>
  <si>
    <t>4.</t>
  </si>
  <si>
    <t>Офтальмологические манипуляции:</t>
  </si>
  <si>
    <t>4.1.</t>
  </si>
  <si>
    <t>Мазок с конъюнктивы для исследования на флору и чувствительность к антибиотикам</t>
  </si>
  <si>
    <t>4.2.</t>
  </si>
  <si>
    <t>Промывание слёзных путей</t>
  </si>
  <si>
    <t>4.4.</t>
  </si>
  <si>
    <t>Массаж век с тушированием</t>
  </si>
  <si>
    <t>Мануальная диагностика</t>
  </si>
  <si>
    <t>Комплексное исследование в мануальной терапии</t>
  </si>
  <si>
    <t>1.1.1</t>
  </si>
  <si>
    <t>Сбор анамнеза и субъективных данных в мануальной терапии</t>
  </si>
  <si>
    <t>1.1.2</t>
  </si>
  <si>
    <t>Общий клинический осмотр в мануальной терапии</t>
  </si>
  <si>
    <t>1.1.3</t>
  </si>
  <si>
    <t>Исследование нервной системы в мануальной терапии</t>
  </si>
  <si>
    <t>1.1.4</t>
  </si>
  <si>
    <t>Исследование данных лучевой диагностики в мануальной терапии</t>
  </si>
  <si>
    <t>1.2</t>
  </si>
  <si>
    <t>Мануальная диагностика биомеханики позвоночника и его регионов</t>
  </si>
  <si>
    <t>1.2.1</t>
  </si>
  <si>
    <t>Мануальная диагностика особенностей локомоторной системы</t>
  </si>
  <si>
    <t>1.2.1.1</t>
  </si>
  <si>
    <t>Соматоскопия и соматометрия в мануальной  диагностике</t>
  </si>
  <si>
    <t>1.2.1.2</t>
  </si>
  <si>
    <t>Визуальное исследование общей динамики  опорно-двигательного аппарата</t>
  </si>
  <si>
    <t>1.2.1.3</t>
  </si>
  <si>
    <t>Визуальное исследование оптимальности общей и регионарной статики опорно-двигательного аппарата</t>
  </si>
  <si>
    <t>1.2.1.4</t>
  </si>
  <si>
    <t>Проба с двумя весами в мануальной диагностике</t>
  </si>
  <si>
    <t>Мануальная диагностика биомеханических нарушений шейного региона</t>
  </si>
  <si>
    <t>1.2.2.1</t>
  </si>
  <si>
    <t>Исследование оптимальности  статики  шейного региона</t>
  </si>
  <si>
    <t>1.2.2.2</t>
  </si>
  <si>
    <t>Исследование активной подвижности шейного региона</t>
  </si>
  <si>
    <t>1.2.2.3</t>
  </si>
  <si>
    <t>Исследование активной подвижности шейного региона с преодолением сопротивления</t>
  </si>
  <si>
    <t>1.2.2.4</t>
  </si>
  <si>
    <t>Ручная диагностика пассивной подвижности шейного региона</t>
  </si>
  <si>
    <t>1.2.2.5</t>
  </si>
  <si>
    <t>Ручная диагностика оптимальности статики шейных сегментов</t>
  </si>
  <si>
    <t>1.2.2.6</t>
  </si>
  <si>
    <t>1.2.2.7</t>
  </si>
  <si>
    <t>Ручная диагностика мягких тканей шейного региона в положении лежа на спине</t>
  </si>
  <si>
    <t>1.2.3</t>
  </si>
  <si>
    <t>Мануальная диагностика биомеханических нарушений грудного региона</t>
  </si>
  <si>
    <t>1.2.3.1</t>
  </si>
  <si>
    <t>Исследование оптимальности статики грудного региона</t>
  </si>
  <si>
    <t>1.2.4.2</t>
  </si>
  <si>
    <t>Исследование активной подвижности поясничного региона</t>
  </si>
  <si>
    <t>1.2.4.3</t>
  </si>
  <si>
    <t>Исследование активной  регионарной  подвижности поясничного региона с преодолением сопротивления</t>
  </si>
  <si>
    <t>1.2.4.4</t>
  </si>
  <si>
    <t>Ручная диагностика пассивной подвижности поясничного региона и его сегментов в положении лежа на боку</t>
  </si>
  <si>
    <t>1.2.4.5</t>
  </si>
  <si>
    <t>Ручная диагностика оптимальности статики поясничных сегментов</t>
  </si>
  <si>
    <t>1.2.4.6</t>
  </si>
  <si>
    <t>Ручная диагностика пассивной подвижности поясничных сегментов в положении лежа на животе</t>
  </si>
  <si>
    <t>1.2.4.7</t>
  </si>
  <si>
    <t xml:space="preserve">Ручная диагностика мягких тканей  поясничного   региона </t>
  </si>
  <si>
    <t>1.2.5</t>
  </si>
  <si>
    <t>Мануальная диагностика биомеханических нарушений тазового  региона</t>
  </si>
  <si>
    <t>1.2.5.1</t>
  </si>
  <si>
    <t>Исследование оптимальности статики тазового региона</t>
  </si>
  <si>
    <t>1.2.5.2</t>
  </si>
  <si>
    <t>Исследование активной подвижности тазовых сочленений</t>
  </si>
  <si>
    <t>1.2.5.3</t>
  </si>
  <si>
    <t>Ручная диагностика пассивной подвижности тазовых сочленений</t>
  </si>
  <si>
    <t>1.2.5.4</t>
  </si>
  <si>
    <t>Ручная диагностика пассивной подвижности тазового  региона</t>
  </si>
  <si>
    <t>1.3</t>
  </si>
  <si>
    <t>Мануальная диагностика биомеханики периферических суставов</t>
  </si>
  <si>
    <t>1.3.1</t>
  </si>
  <si>
    <t>Мануальная диагностика биомеханических нарушений плечевого сустава</t>
  </si>
  <si>
    <t>1.3.1.1</t>
  </si>
  <si>
    <t>Исследование активной подвижности плечевого сустава</t>
  </si>
  <si>
    <t>1.3.1.2</t>
  </si>
  <si>
    <t>Исследование активной подвижности плечевого  региона с преодолением сопротивления</t>
  </si>
  <si>
    <t>1.3.1.3</t>
  </si>
  <si>
    <t>Ручная диагностика оптимальности статики плечевого  сустава</t>
  </si>
  <si>
    <t>1.3.1.4</t>
  </si>
  <si>
    <t>Ручная диагностика пассивной подвижности плечевого сустава</t>
  </si>
  <si>
    <t>1.3.1.5</t>
  </si>
  <si>
    <t>Ручная диагностика мягких тканей плечевого сустава</t>
  </si>
  <si>
    <t>1.3.2</t>
  </si>
  <si>
    <t>Мануальная диагностика биомеханических нарушений суставов ключицы</t>
  </si>
  <si>
    <t>1.3.2.1</t>
  </si>
  <si>
    <t>Исследование активной подвижности суставов ключицы</t>
  </si>
  <si>
    <t>1.3.2.2</t>
  </si>
  <si>
    <t>Исследование активной подвижности суставов ключицы с преодолением сопротивления</t>
  </si>
  <si>
    <t>1.3.2.3</t>
  </si>
  <si>
    <t>Ручная диагностика оптимальности статики суставов ключицы</t>
  </si>
  <si>
    <t>1.3.2.4</t>
  </si>
  <si>
    <t>Ручная диагностика пассивной подвижности суставов ключицы</t>
  </si>
  <si>
    <t>1.3.2.5</t>
  </si>
  <si>
    <t>Ручная диагностика мягких тканей суставов ключицы</t>
  </si>
  <si>
    <t>1.3.3</t>
  </si>
  <si>
    <t>Мануальная диагностика биомеханических нарушений локтевого сустава</t>
  </si>
  <si>
    <t>1.3.3.1</t>
  </si>
  <si>
    <t>Исследование активной подвижности локтевого сустава</t>
  </si>
  <si>
    <t>1.3.3.2</t>
  </si>
  <si>
    <t>Исследование активной подвижности локтевого сустава с преодолением сопротивления</t>
  </si>
  <si>
    <t>1.3.3.3</t>
  </si>
  <si>
    <t>Ручная диагностика оптимальности статики локтевого сустава</t>
  </si>
  <si>
    <t>1.3.3.4</t>
  </si>
  <si>
    <t>Ручная диагностика пассивной подвижности локтевого сустава</t>
  </si>
  <si>
    <t>1.3.3.5</t>
  </si>
  <si>
    <t>Ручная диагностика мягких тканей локтевого сустава</t>
  </si>
  <si>
    <t>1.3.5</t>
  </si>
  <si>
    <t>Мануальная диагностика биомеханических нарушений тазобедренного сустава</t>
  </si>
  <si>
    <t>1.3.5.1</t>
  </si>
  <si>
    <t>Исследование активной подвижности тазобедренного  сустава</t>
  </si>
  <si>
    <t>1.3.5.2</t>
  </si>
  <si>
    <t>Исследование активной подвижности  тазобедренного  сустава с преодолением сопротивления</t>
  </si>
  <si>
    <t>1.3.5.3</t>
  </si>
  <si>
    <t>Ручная диагностика оптимальности статики тазобедренного  сустава</t>
  </si>
  <si>
    <t>1.3.5.4</t>
  </si>
  <si>
    <t>Ручная диагностика пассивной подвижности  тазобедренного  сустава</t>
  </si>
  <si>
    <t>1.3.5.5</t>
  </si>
  <si>
    <t>Ручная диагностика мягких тканей  тазобедренного  сустава</t>
  </si>
  <si>
    <t>1.3.6</t>
  </si>
  <si>
    <t>Мануальная диагностика биомеханических нарушений коленного  сустава</t>
  </si>
  <si>
    <t>1.3.6.1</t>
  </si>
  <si>
    <t>Исследование активной подвижности коленного  сустава</t>
  </si>
  <si>
    <t>1.3.6.2</t>
  </si>
  <si>
    <t>Исследование активной  подвижности коленного сустава с преодолением сопротивления</t>
  </si>
  <si>
    <t>1.3.6.3</t>
  </si>
  <si>
    <t>Ручная диагностика оптимальности статики коленного  сустава</t>
  </si>
  <si>
    <t>1.3.6.4</t>
  </si>
  <si>
    <t>Ручная диагностика пассивной подвижности коленного сустава</t>
  </si>
  <si>
    <t>1.3.6.5</t>
  </si>
  <si>
    <t>Ручная диагностика мягких тканей  коленного сустава</t>
  </si>
  <si>
    <t>1.3.9</t>
  </si>
  <si>
    <t>Мануальная диагностика биомеханических нарушений височно-нижнечелюстного сустава</t>
  </si>
  <si>
    <t>1.3.9.1</t>
  </si>
  <si>
    <t>Исследование активной подвижности височно-нижнечелюстного сустава</t>
  </si>
  <si>
    <t>1.3.9.2</t>
  </si>
  <si>
    <t>Исследование активной подвижности височно-нижнечелюстного сустава с преодолением сопротивления</t>
  </si>
  <si>
    <t>1.3.9.3</t>
  </si>
  <si>
    <t>Ручная диагностика оптимальности статики височно-нижнечелюстного сустава</t>
  </si>
  <si>
    <t>1.3.9.4</t>
  </si>
  <si>
    <t>Ручная диагностика пассивной подвижности  височно-нижнечелюстного сустава</t>
  </si>
  <si>
    <t>1.3.9.5</t>
  </si>
  <si>
    <t>Ручная диагностика мягких тканей  височно-нижнечелюстного сустава</t>
  </si>
  <si>
    <t>Мануальная терапия</t>
  </si>
  <si>
    <t>Мануальная терапия биомеханических нарушений позвоночника</t>
  </si>
  <si>
    <t>2.1.1</t>
  </si>
  <si>
    <t>Мануальная терапия биомеханических нарушений шейного региона</t>
  </si>
  <si>
    <t>2.1.1.1</t>
  </si>
  <si>
    <t>Методики мышечной релаксации шейного региона</t>
  </si>
  <si>
    <t>Методики мобилизации шейного региона</t>
  </si>
  <si>
    <t>2.1.1.3</t>
  </si>
  <si>
    <t>Методики манипуляции на позвоночных сегментах шейного региона</t>
  </si>
  <si>
    <t>2.1.1.4</t>
  </si>
  <si>
    <t>Методики аутомобилизации шейного региона</t>
  </si>
  <si>
    <t>2.1.2</t>
  </si>
  <si>
    <t>Мануальная терапия биомеханических  нарушений грудного  региона</t>
  </si>
  <si>
    <t>2.1.2.1</t>
  </si>
  <si>
    <t>Методики мышечной релаксации грудного региона</t>
  </si>
  <si>
    <t>Методики мобилизации грудного региона</t>
  </si>
  <si>
    <t>2.1.2.3</t>
  </si>
  <si>
    <t>Методики манипуляции на позвоночных сегментах и ребрах  грудного региона</t>
  </si>
  <si>
    <t>2.1.2.4</t>
  </si>
  <si>
    <t>Методики аутомобилизации грудного региона</t>
  </si>
  <si>
    <t>2.1.3</t>
  </si>
  <si>
    <t>Мануальная терапия биомеханических  нарушений поясничного региона</t>
  </si>
  <si>
    <t>2.1.3.1</t>
  </si>
  <si>
    <t>Методики мышечной релаксации поясничного  региона</t>
  </si>
  <si>
    <t>Методики мобилизации поясничного  региона</t>
  </si>
  <si>
    <t>2.1.3.3</t>
  </si>
  <si>
    <t>Методики манипуляции на позвоночных сегментах  поясничного  региона</t>
  </si>
  <si>
    <t>2.1.3.4</t>
  </si>
  <si>
    <t>Методики аутомобилизации поясничного  региона</t>
  </si>
  <si>
    <t>2.1.4</t>
  </si>
  <si>
    <t>Мануальная терапия биомеханических  нарушений тазового  региона</t>
  </si>
  <si>
    <t>2.1.4.1</t>
  </si>
  <si>
    <t>Методики мышечной релаксации тазового   региона</t>
  </si>
  <si>
    <t>2.1.4.2</t>
  </si>
  <si>
    <t>Методики мобилизации тазового   региона</t>
  </si>
  <si>
    <t>2.1.4.3</t>
  </si>
  <si>
    <t>Методики манипуляции на сочленениях  тазового   региона</t>
  </si>
  <si>
    <t>2.1.4.4</t>
  </si>
  <si>
    <t>Методики аутомобилизации тазового   региона</t>
  </si>
  <si>
    <t>Мануальная терапия биомеханических нарушений переходных зон позвоночника</t>
  </si>
  <si>
    <t>Мануальная терапия биомеханических  нарушений периферических суставов</t>
  </si>
  <si>
    <t>2.2.1</t>
  </si>
  <si>
    <t>Мануальная терапия биомеханических  нарушений плечевого сустава</t>
  </si>
  <si>
    <t>2.2.1.1</t>
  </si>
  <si>
    <t>Методики мышечной релаксации плечевого сустава</t>
  </si>
  <si>
    <t>Методики мобилизации плечевого сустава</t>
  </si>
  <si>
    <t>2.2.1.3</t>
  </si>
  <si>
    <t>Методики манипуляции на сочленениях плечевого сустава</t>
  </si>
  <si>
    <t>2.2.1.4</t>
  </si>
  <si>
    <t>Методики аутомобилизации плечевого сустава</t>
  </si>
  <si>
    <t>2.2.2</t>
  </si>
  <si>
    <t>Мануальная терапия биомеханических  нарушений  суставов ключицы</t>
  </si>
  <si>
    <t>2.2.2.1</t>
  </si>
  <si>
    <t>Методики мышечной релаксации  суставов ключицы</t>
  </si>
  <si>
    <t>Методики мобилизации суставов ключицы</t>
  </si>
  <si>
    <t>2.2.2.3</t>
  </si>
  <si>
    <t>Методики манипуляции на суставах  ключицы</t>
  </si>
  <si>
    <t>2.2.2.4</t>
  </si>
  <si>
    <t>Методики аутомобилизации суставов ключицы</t>
  </si>
  <si>
    <t>2.2.3</t>
  </si>
  <si>
    <t>Мануальная терапия биомеханических  нарушений  локтевого сустава</t>
  </si>
  <si>
    <t>2.2.3.1</t>
  </si>
  <si>
    <t>Методики мышечной релаксации  локтевого сустава</t>
  </si>
  <si>
    <t>Методики мобилизации локтевого сустава</t>
  </si>
  <si>
    <t>2.2.3.3</t>
  </si>
  <si>
    <t>Методики манипуляции на локтевом суставе</t>
  </si>
  <si>
    <t>2.2.3.4</t>
  </si>
  <si>
    <t>Методики аутомобилизации локтевого сустава</t>
  </si>
  <si>
    <t>2.2.5</t>
  </si>
  <si>
    <t>Мануальная терапия биомеханическихнарушений  тазобедренного  сустава</t>
  </si>
  <si>
    <t>2.2.5.1</t>
  </si>
  <si>
    <t>Методики мышечной релаксации  тазобедренного  сустава</t>
  </si>
  <si>
    <t>2.2.5.2</t>
  </si>
  <si>
    <t>2.2.5.3</t>
  </si>
  <si>
    <t>Методики манипуляции на тазобедренном  суставе</t>
  </si>
  <si>
    <t>2.2.5.4</t>
  </si>
  <si>
    <t>Методики аутомобилизации тазобедренного  сустава</t>
  </si>
  <si>
    <t>2.2.9</t>
  </si>
  <si>
    <t>Мануальная терапия биомеханических нарушений  височно-нижнечелюстного сустава</t>
  </si>
  <si>
    <t>2.2.9.1</t>
  </si>
  <si>
    <t>Методики мышечной релаксации  височно-нижнечелюстного сустава</t>
  </si>
  <si>
    <t>2.2.9.2</t>
  </si>
  <si>
    <t>Методики мобилизации височно-нижнечелюстного сустава</t>
  </si>
  <si>
    <t>2.2.9.3</t>
  </si>
  <si>
    <t>Методики манипуляции на височно-нижнечелюстном  суставе</t>
  </si>
  <si>
    <t>2.2.9.4</t>
  </si>
  <si>
    <t>Методики аутомобилизации височно-нижнечелюстного сустава</t>
  </si>
  <si>
    <t>Осмотры специалистами:</t>
  </si>
  <si>
    <t>врачом-терапевтом</t>
  </si>
  <si>
    <t>врачом-неврологом</t>
  </si>
  <si>
    <t>врачом-офтальмологом</t>
  </si>
  <si>
    <t>врачом-хирургом</t>
  </si>
  <si>
    <t>врачом-акушером-гинекологом</t>
  </si>
  <si>
    <t>врачом-психиатром</t>
  </si>
  <si>
    <t>врачом-инфекционистом</t>
  </si>
  <si>
    <t xml:space="preserve">врачом-дерматовенерологом </t>
  </si>
  <si>
    <t>врачом-оториноларингологом</t>
  </si>
  <si>
    <t>врачом-наркологом</t>
  </si>
  <si>
    <t>врачом-онкологом</t>
  </si>
  <si>
    <t>врачом-стоматологом</t>
  </si>
  <si>
    <t>врачом-урологом</t>
  </si>
  <si>
    <t>вынесение врачом-специалистом заключительного экспертного решения</t>
  </si>
  <si>
    <t xml:space="preserve"> </t>
  </si>
  <si>
    <t xml:space="preserve">регистрация освидетельствуемого медицинским регистратором </t>
  </si>
  <si>
    <t>Функциональные исследования</t>
  </si>
  <si>
    <t>холодовая проба</t>
  </si>
  <si>
    <t>электротермометрия</t>
  </si>
  <si>
    <t>вибрационная чувствительность</t>
  </si>
  <si>
    <t>аудиометрия</t>
  </si>
  <si>
    <t>Общий анализ крови ручным методом исследования</t>
  </si>
  <si>
    <t>Общий анализ крови автоматизированным методом исследования</t>
  </si>
  <si>
    <t>Развернутый анализ крови ручным методом исследования</t>
  </si>
  <si>
    <t>Развернутый анализ крови автоматизированным методом исследования</t>
  </si>
  <si>
    <t>Общий анализ мочи качественно  ручным методом исследования</t>
  </si>
  <si>
    <t>Общий анализ мочи автоматизированным методом исследования</t>
  </si>
  <si>
    <t>2.1.</t>
  </si>
  <si>
    <t>Светолечение</t>
  </si>
  <si>
    <t>Надвенное лазерное  облучение, магнитнолазерное облучение</t>
  </si>
  <si>
    <r>
      <t xml:space="preserve">на платные медицинские услуги по </t>
    </r>
    <r>
      <rPr>
        <b/>
        <i/>
        <sz val="12"/>
        <rFont val="Times New Roman"/>
        <family val="1"/>
      </rPr>
      <t>физиотерапии</t>
    </r>
    <r>
      <rPr>
        <sz val="12"/>
        <rFont val="Times New Roman"/>
        <family val="1"/>
      </rPr>
      <t xml:space="preserve"> </t>
    </r>
    <r>
      <rPr>
        <i/>
        <u val="single"/>
        <sz val="12"/>
        <rFont val="Times New Roman"/>
        <family val="1"/>
      </rPr>
      <t>для граждан РБ</t>
    </r>
  </si>
  <si>
    <t>для граждан РБ, оказываемые</t>
  </si>
  <si>
    <r>
      <t xml:space="preserve">Прейскурант действующих цен по </t>
    </r>
    <r>
      <rPr>
        <b/>
        <sz val="12"/>
        <rFont val="Times New Roman"/>
        <family val="1"/>
      </rPr>
      <t xml:space="preserve">функциональной диагностике </t>
    </r>
    <r>
      <rPr>
        <b/>
        <i/>
        <sz val="10"/>
        <rFont val="Times New Roman"/>
        <family val="1"/>
      </rPr>
      <t xml:space="preserve">для граждан РБ                                                                                                 </t>
    </r>
  </si>
  <si>
    <t xml:space="preserve">на платные медицинские услуги по лучевой диагностике для граждан РБ </t>
  </si>
  <si>
    <t>оказываемые в УЗ " Пружанская ЦРБ"</t>
  </si>
  <si>
    <t>Тариф,руб.</t>
  </si>
  <si>
    <t>Материлы, руб.</t>
  </si>
  <si>
    <t>Итого,руб.</t>
  </si>
  <si>
    <t xml:space="preserve"> - женщины</t>
  </si>
  <si>
    <t xml:space="preserve"> - мужчины</t>
  </si>
  <si>
    <r>
      <t xml:space="preserve">на платные медицинские услуги по  лабораторной диагностике: </t>
    </r>
    <r>
      <rPr>
        <u val="single"/>
        <sz val="12"/>
        <color indexed="8"/>
        <rFont val="Times New Roman"/>
        <family val="1"/>
      </rPr>
      <t>"Иммунологические исследования"</t>
    </r>
  </si>
  <si>
    <t>Стоимость мат-ов, руб.</t>
  </si>
  <si>
    <t>ИТОГО</t>
  </si>
  <si>
    <r>
      <t xml:space="preserve">на платные медицинские услуги по </t>
    </r>
    <r>
      <rPr>
        <b/>
        <sz val="12"/>
        <rFont val="Times New Roman"/>
        <family val="1"/>
      </rPr>
      <t>мануальной терапии и диагностике</t>
    </r>
    <r>
      <rPr>
        <sz val="12"/>
        <rFont val="Times New Roman"/>
        <family val="1"/>
      </rPr>
      <t xml:space="preserve"> для граждан РБ, иностранных граждан, постоянно проживающих на территории РБ, граждан, застрахованных по договорам добровольного страхования</t>
    </r>
  </si>
  <si>
    <t>1.2.3.2</t>
  </si>
  <si>
    <t>Исследование активной подвижности грудного региона</t>
  </si>
  <si>
    <t>1.2.3.3</t>
  </si>
  <si>
    <t>Исследование активной подвижности грудного региона с преодолением сопротивления</t>
  </si>
  <si>
    <t>1.2.3.4</t>
  </si>
  <si>
    <t>Ручная диагностика пассивной подвижности грудного региона</t>
  </si>
  <si>
    <t>1.2.3.5</t>
  </si>
  <si>
    <t>Ручная диагностика оптимальности сегментарной, реберной, грудинной и ключичной статики</t>
  </si>
  <si>
    <t>1.2.3.6</t>
  </si>
  <si>
    <t>Ручная диагностика пассивной,  сегментарной, реберной, грудинной и ключичной подвижности грудного региона в положении лежа</t>
  </si>
  <si>
    <t>1.2.3.7</t>
  </si>
  <si>
    <t xml:space="preserve">Ручная диагностика мягких тканей грудного  региона </t>
  </si>
  <si>
    <t>1.2.4</t>
  </si>
  <si>
    <t>Мануальная диагностика биомеханических нарушений поясничного региона</t>
  </si>
  <si>
    <t>1.2.4.1</t>
  </si>
  <si>
    <t>Исследование оптимальности статики поясничного региона</t>
  </si>
  <si>
    <t>в УЗ "Пружанская ЦРБ"</t>
  </si>
  <si>
    <t>Расчет стоимости медицинских осмотров</t>
  </si>
  <si>
    <t>8.1.</t>
  </si>
  <si>
    <t>2.1.5</t>
  </si>
  <si>
    <t xml:space="preserve">Рентгенография височной кости в специальных проекциях </t>
  </si>
  <si>
    <t>вращательная проба</t>
  </si>
  <si>
    <t>динамометрия</t>
  </si>
  <si>
    <t>Прижигание и пересечение маточных труб (стерилизация)</t>
  </si>
  <si>
    <r>
      <t>Иммунохимическое определение свободного тироксина в сыворотке крови человека</t>
    </r>
    <r>
      <rPr>
        <b/>
        <sz val="11"/>
        <color indexed="8"/>
        <rFont val="Times New Roman"/>
        <family val="1"/>
      </rPr>
      <t xml:space="preserve"> Т4</t>
    </r>
  </si>
  <si>
    <r>
      <t xml:space="preserve">Иммунохимическое определение </t>
    </r>
    <r>
      <rPr>
        <b/>
        <sz val="11"/>
        <color indexed="8"/>
        <rFont val="Times New Roman"/>
        <family val="1"/>
      </rPr>
      <t>Витамина D</t>
    </r>
  </si>
  <si>
    <t>Экономист</t>
  </si>
  <si>
    <t>М.С. Метько</t>
  </si>
  <si>
    <t>для граждан РБ,</t>
  </si>
  <si>
    <r>
      <t xml:space="preserve">на платные медицинские услуги по </t>
    </r>
    <r>
      <rPr>
        <b/>
        <sz val="12"/>
        <rFont val="Times New Roman"/>
        <family val="1"/>
      </rPr>
      <t>АКУШЕРСТВУ И ГИНЕКОЛОГИИ</t>
    </r>
    <r>
      <rPr>
        <b/>
        <u val="single"/>
        <sz val="12"/>
        <rFont val="Times New Roman"/>
        <family val="1"/>
      </rPr>
      <t xml:space="preserve"> для граждан РБ</t>
    </r>
  </si>
  <si>
    <t xml:space="preserve"> 1. Исследования анализов крови</t>
  </si>
  <si>
    <t>2. Исследования анализов мочи</t>
  </si>
  <si>
    <r>
      <rPr>
        <i/>
        <u val="single"/>
        <sz val="12"/>
        <color indexed="8"/>
        <rFont val="Times New Roman"/>
        <family val="1"/>
      </rPr>
      <t>для граждан РБ,</t>
    </r>
    <r>
      <rPr>
        <sz val="12"/>
        <color indexed="8"/>
        <rFont val="Times New Roman"/>
        <family val="1"/>
      </rPr>
      <t xml:space="preserve"> оказываемые в УЗ "Пружанская ЦРБ"</t>
    </r>
  </si>
  <si>
    <t>Парафиновые, озокеритовые  аппликации</t>
  </si>
  <si>
    <r>
      <t>на платную медицинскую услугу: "Диагностика хеликобактериоза дыхательным методом"</t>
    </r>
    <r>
      <rPr>
        <b/>
        <i/>
        <sz val="12"/>
        <rFont val="Times New Roman"/>
        <family val="1"/>
      </rPr>
      <t xml:space="preserve">, оказываемую в УЗ "Пружанская ЦРБ" </t>
    </r>
  </si>
  <si>
    <r>
      <t xml:space="preserve">Прейскурант действующих цен </t>
    </r>
    <r>
      <rPr>
        <b/>
        <sz val="11"/>
        <rFont val="Times New Roman"/>
        <family val="1"/>
      </rPr>
      <t xml:space="preserve">по профилактическим осмотрам </t>
    </r>
    <r>
      <rPr>
        <sz val="11"/>
        <rFont val="Times New Roman"/>
        <family val="1"/>
      </rPr>
      <t xml:space="preserve"> и медицинским освидетельствованиям для граждан РБ</t>
    </r>
  </si>
  <si>
    <t>Рентгенологическая диагностика (стоматологическая)</t>
  </si>
  <si>
    <r>
      <t xml:space="preserve">1) </t>
    </r>
    <r>
      <rPr>
        <sz val="12"/>
        <rFont val="Times New Roman"/>
        <family val="1"/>
      </rPr>
      <t xml:space="preserve"> Медицинская справка о годности к управлению  механическими транспортными средствами</t>
    </r>
  </si>
  <si>
    <r>
      <t>2)</t>
    </r>
    <r>
      <rPr>
        <sz val="12"/>
        <rFont val="Times New Roman"/>
        <family val="1"/>
      </rPr>
      <t xml:space="preserve"> Медицинская справка для работников, военнизированной охраны, инкассаторы служб, которым разрешено ношение и применение огнестрельного оружия</t>
    </r>
  </si>
  <si>
    <r>
      <t>3)</t>
    </r>
    <r>
      <rPr>
        <sz val="12"/>
        <rFont val="Times New Roman"/>
        <family val="1"/>
      </rPr>
      <t xml:space="preserve"> Мед. осмотр при поступлении в учебные заведения ( форма 86-у)</t>
    </r>
  </si>
  <si>
    <t>Введение внутриматочного средства контрацепции</t>
  </si>
  <si>
    <r>
      <t xml:space="preserve">Иммунохимическое определение </t>
    </r>
    <r>
      <rPr>
        <b/>
        <sz val="11"/>
        <color indexed="8"/>
        <rFont val="Times New Roman"/>
        <family val="1"/>
      </rPr>
      <t>онкомаркера СА-125</t>
    </r>
  </si>
  <si>
    <r>
      <t>Иммунохимическое определение тиреотропного гормона в сыворотке крови человека</t>
    </r>
    <r>
      <rPr>
        <b/>
        <sz val="11"/>
        <color indexed="8"/>
        <rFont val="Times New Roman"/>
        <family val="1"/>
      </rPr>
      <t xml:space="preserve"> ТТГ</t>
    </r>
  </si>
  <si>
    <t>2.05</t>
  </si>
  <si>
    <t>2.74</t>
  </si>
  <si>
    <t>1.38</t>
  </si>
  <si>
    <t>3.46</t>
  </si>
  <si>
    <t>4.14</t>
  </si>
  <si>
    <t>0.84</t>
  </si>
  <si>
    <r>
      <t xml:space="preserve">Иммунохимическое определение аутоантител класса IgG к тироеоидной пероксидазе в сыворотке крови человека </t>
    </r>
    <r>
      <rPr>
        <b/>
        <sz val="11"/>
        <color indexed="8"/>
        <rFont val="Times New Roman"/>
        <family val="1"/>
      </rPr>
      <t>АТ -ТПО</t>
    </r>
  </si>
  <si>
    <t>2.3.5.2.</t>
  </si>
  <si>
    <t>Суставы непарные</t>
  </si>
  <si>
    <t>2.3.6.2.</t>
  </si>
  <si>
    <t>Суставы парные</t>
  </si>
  <si>
    <t>2.3.8.2.</t>
  </si>
  <si>
    <t>Головной мозг новорожденного</t>
  </si>
  <si>
    <r>
      <t xml:space="preserve">на платные медицинские услуги по </t>
    </r>
    <r>
      <rPr>
        <b/>
        <sz val="10"/>
        <rFont val="Times New Roman"/>
        <family val="1"/>
      </rPr>
      <t xml:space="preserve">СТОМАТОЛОГИИ "Рентгенография прицельная" </t>
    </r>
    <r>
      <rPr>
        <b/>
        <u val="single"/>
        <sz val="10"/>
        <rFont val="Times New Roman"/>
        <family val="1"/>
      </rPr>
      <t>для граждан РБ, иностранных граждан,  постоянно проживающих на территории РБ</t>
    </r>
  </si>
  <si>
    <t>0.60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</si>
</sst>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&quot;р.&quot;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sz val="18"/>
      <name val="Times New Roman"/>
      <family val="1"/>
    </font>
    <font>
      <i/>
      <u val="single"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14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i/>
      <u val="single"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Calibri"/>
      <family val="2"/>
    </font>
    <font>
      <b/>
      <u val="single"/>
      <sz val="16"/>
      <name val="Times New Roman"/>
      <family val="1"/>
    </font>
    <font>
      <i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8"/>
      <color theme="1"/>
      <name val="Times New Roman"/>
      <family val="1"/>
    </font>
    <font>
      <i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" fillId="0" borderId="0">
      <alignment/>
      <protection/>
    </xf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45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center"/>
      <protection/>
    </xf>
    <xf numFmtId="0" fontId="2" fillId="0" borderId="0" xfId="52" applyAlignment="1">
      <alignment wrapText="1"/>
      <protection/>
    </xf>
    <xf numFmtId="0" fontId="2" fillId="0" borderId="0" xfId="52" applyBorder="1">
      <alignment/>
      <protection/>
    </xf>
    <xf numFmtId="3" fontId="2" fillId="0" borderId="0" xfId="52" applyNumberFormat="1" applyFill="1" applyBorder="1" applyAlignment="1">
      <alignment horizontal="center" vertical="center" wrapText="1"/>
      <protection/>
    </xf>
    <xf numFmtId="0" fontId="3" fillId="0" borderId="0" xfId="52" applyFont="1" applyBorder="1">
      <alignment/>
      <protection/>
    </xf>
    <xf numFmtId="49" fontId="2" fillId="0" borderId="0" xfId="52" applyNumberFormat="1" applyFill="1" applyBorder="1" applyAlignment="1">
      <alignment horizontal="center"/>
      <protection/>
    </xf>
    <xf numFmtId="0" fontId="2" fillId="0" borderId="0" xfId="52" applyFont="1" applyFill="1" applyBorder="1" applyAlignment="1">
      <alignment wrapText="1"/>
      <protection/>
    </xf>
    <xf numFmtId="0" fontId="2" fillId="0" borderId="0" xfId="52" applyBorder="1" applyAlignment="1">
      <alignment wrapText="1"/>
      <protection/>
    </xf>
    <xf numFmtId="0" fontId="2" fillId="0" borderId="0" xfId="52" applyBorder="1" applyAlignment="1">
      <alignment horizontal="center"/>
      <protection/>
    </xf>
    <xf numFmtId="0" fontId="79" fillId="0" borderId="0" xfId="0" applyFont="1" applyAlignment="1">
      <alignment/>
    </xf>
    <xf numFmtId="0" fontId="80" fillId="0" borderId="10" xfId="0" applyFont="1" applyBorder="1" applyAlignment="1">
      <alignment horizontal="center" vertical="center"/>
    </xf>
    <xf numFmtId="16" fontId="80" fillId="0" borderId="10" xfId="0" applyNumberFormat="1" applyFont="1" applyBorder="1" applyAlignment="1">
      <alignment horizontal="center" vertical="center"/>
    </xf>
    <xf numFmtId="165" fontId="80" fillId="0" borderId="10" xfId="59" applyNumberFormat="1" applyFont="1" applyBorder="1" applyAlignment="1">
      <alignment horizontal="left" vertical="center" wrapText="1"/>
    </xf>
    <xf numFmtId="164" fontId="80" fillId="0" borderId="10" xfId="59" applyFont="1" applyBorder="1" applyAlignment="1">
      <alignment horizontal="left" vertical="center" wrapText="1"/>
    </xf>
    <xf numFmtId="165" fontId="80" fillId="0" borderId="10" xfId="0" applyNumberFormat="1" applyFont="1" applyBorder="1" applyAlignment="1">
      <alignment horizontal="left" vertical="center" wrapText="1"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11" fillId="0" borderId="0" xfId="52" applyFont="1" applyAlignment="1">
      <alignment/>
      <protection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0" fontId="82" fillId="0" borderId="10" xfId="0" applyFont="1" applyBorder="1" applyAlignment="1">
      <alignment horizontal="center" wrapText="1"/>
    </xf>
    <xf numFmtId="0" fontId="82" fillId="0" borderId="11" xfId="0" applyFont="1" applyFill="1" applyBorder="1" applyAlignment="1">
      <alignment horizontal="center" wrapText="1"/>
    </xf>
    <xf numFmtId="0" fontId="82" fillId="0" borderId="10" xfId="0" applyFont="1" applyBorder="1" applyAlignment="1">
      <alignment/>
    </xf>
    <xf numFmtId="0" fontId="82" fillId="0" borderId="10" xfId="0" applyFont="1" applyBorder="1" applyAlignment="1">
      <alignment/>
    </xf>
    <xf numFmtId="0" fontId="10" fillId="0" borderId="10" xfId="52" applyFont="1" applyBorder="1" applyAlignment="1">
      <alignment horizontal="center" vertical="center" wrapText="1"/>
      <protection/>
    </xf>
    <xf numFmtId="0" fontId="10" fillId="0" borderId="12" xfId="52" applyFont="1" applyBorder="1" applyAlignment="1">
      <alignment horizontal="center" vertical="center" wrapText="1"/>
      <protection/>
    </xf>
    <xf numFmtId="0" fontId="17" fillId="0" borderId="0" xfId="52" applyFont="1" applyAlignment="1">
      <alignment wrapText="1"/>
      <protection/>
    </xf>
    <xf numFmtId="0" fontId="10" fillId="0" borderId="10" xfId="52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10" fillId="34" borderId="10" xfId="52" applyFont="1" applyFill="1" applyBorder="1" applyAlignment="1">
      <alignment horizontal="center" vertical="top" wrapText="1"/>
      <protection/>
    </xf>
    <xf numFmtId="0" fontId="10" fillId="34" borderId="10" xfId="52" applyFont="1" applyFill="1" applyBorder="1" applyAlignment="1">
      <alignment horizontal="center"/>
      <protection/>
    </xf>
    <xf numFmtId="0" fontId="10" fillId="0" borderId="10" xfId="52" applyFont="1" applyBorder="1" applyAlignment="1">
      <alignment horizontal="center" vertical="top" wrapText="1"/>
      <protection/>
    </xf>
    <xf numFmtId="49" fontId="10" fillId="0" borderId="10" xfId="52" applyNumberFormat="1" applyFont="1" applyBorder="1" applyAlignment="1">
      <alignment horizontal="center"/>
      <protection/>
    </xf>
    <xf numFmtId="0" fontId="10" fillId="0" borderId="13" xfId="52" applyFont="1" applyBorder="1" applyAlignment="1">
      <alignment horizontal="center" vertical="center" wrapText="1"/>
      <protection/>
    </xf>
    <xf numFmtId="2" fontId="10" fillId="0" borderId="13" xfId="61" applyNumberFormat="1" applyFont="1" applyBorder="1" applyAlignment="1">
      <alignment horizontal="center" vertical="center" wrapText="1"/>
    </xf>
    <xf numFmtId="2" fontId="10" fillId="0" borderId="10" xfId="61" applyNumberFormat="1" applyFont="1" applyBorder="1" applyAlignment="1">
      <alignment horizontal="center" vertical="center"/>
    </xf>
    <xf numFmtId="2" fontId="26" fillId="0" borderId="10" xfId="52" applyNumberFormat="1" applyFont="1" applyBorder="1" applyAlignment="1">
      <alignment horizontal="center" vertical="center"/>
      <protection/>
    </xf>
    <xf numFmtId="0" fontId="10" fillId="34" borderId="14" xfId="52" applyFont="1" applyFill="1" applyBorder="1" applyAlignment="1">
      <alignment horizontal="center" vertical="top" wrapText="1"/>
      <protection/>
    </xf>
    <xf numFmtId="49" fontId="26" fillId="34" borderId="10" xfId="52" applyNumberFormat="1" applyFont="1" applyFill="1" applyBorder="1" applyAlignment="1">
      <alignment horizontal="center" vertical="center"/>
      <protection/>
    </xf>
    <xf numFmtId="49" fontId="10" fillId="0" borderId="10" xfId="52" applyNumberFormat="1" applyFont="1" applyBorder="1" applyAlignment="1">
      <alignment horizontal="center" vertical="top" wrapText="1"/>
      <protection/>
    </xf>
    <xf numFmtId="0" fontId="19" fillId="0" borderId="0" xfId="52" applyFont="1">
      <alignment/>
      <protection/>
    </xf>
    <xf numFmtId="2" fontId="10" fillId="0" borderId="10" xfId="61" applyNumberFormat="1" applyFont="1" applyBorder="1" applyAlignment="1">
      <alignment horizontal="center" vertical="center" wrapText="1"/>
    </xf>
    <xf numFmtId="49" fontId="10" fillId="0" borderId="10" xfId="52" applyNumberFormat="1" applyFont="1" applyBorder="1" applyAlignment="1">
      <alignment horizontal="center" vertical="center" wrapText="1"/>
      <protection/>
    </xf>
    <xf numFmtId="0" fontId="26" fillId="0" borderId="10" xfId="52" applyFont="1" applyBorder="1" applyAlignment="1">
      <alignment vertical="center" wrapText="1"/>
      <protection/>
    </xf>
    <xf numFmtId="0" fontId="10" fillId="0" borderId="0" xfId="52" applyFont="1">
      <alignment/>
      <protection/>
    </xf>
    <xf numFmtId="0" fontId="11" fillId="0" borderId="0" xfId="52" applyFont="1" applyAlignment="1">
      <alignment horizontal="center" wrapText="1"/>
      <protection/>
    </xf>
    <xf numFmtId="0" fontId="15" fillId="0" borderId="0" xfId="52" applyFont="1">
      <alignment/>
      <protection/>
    </xf>
    <xf numFmtId="0" fontId="19" fillId="0" borderId="10" xfId="52" applyFont="1" applyBorder="1" applyAlignment="1">
      <alignment horizontal="center"/>
      <protection/>
    </xf>
    <xf numFmtId="0" fontId="29" fillId="0" borderId="14" xfId="52" applyFont="1" applyBorder="1" applyAlignment="1">
      <alignment horizontal="center" vertical="top" wrapText="1"/>
      <protection/>
    </xf>
    <xf numFmtId="0" fontId="29" fillId="0" borderId="12" xfId="52" applyFont="1" applyBorder="1">
      <alignment/>
      <protection/>
    </xf>
    <xf numFmtId="0" fontId="29" fillId="0" borderId="0" xfId="52" applyFont="1">
      <alignment/>
      <protection/>
    </xf>
    <xf numFmtId="0" fontId="17" fillId="0" borderId="14" xfId="52" applyFont="1" applyBorder="1" applyAlignment="1">
      <alignment horizontal="center" vertical="top" wrapText="1"/>
      <protection/>
    </xf>
    <xf numFmtId="0" fontId="17" fillId="0" borderId="15" xfId="0" applyFont="1" applyBorder="1" applyAlignment="1">
      <alignment horizontal="left" vertical="top" wrapText="1"/>
    </xf>
    <xf numFmtId="2" fontId="17" fillId="0" borderId="10" xfId="52" applyNumberFormat="1" applyFont="1" applyBorder="1" applyAlignment="1">
      <alignment horizontal="center" vertical="center" wrapText="1"/>
      <protection/>
    </xf>
    <xf numFmtId="2" fontId="29" fillId="0" borderId="10" xfId="52" applyNumberFormat="1" applyFont="1" applyBorder="1" applyAlignment="1">
      <alignment horizontal="center" vertical="center"/>
      <protection/>
    </xf>
    <xf numFmtId="0" fontId="17" fillId="0" borderId="0" xfId="52" applyFont="1" applyBorder="1" applyAlignment="1">
      <alignment horizontal="center" vertical="top" wrapText="1"/>
      <protection/>
    </xf>
    <xf numFmtId="0" fontId="17" fillId="0" borderId="10" xfId="52" applyFont="1" applyBorder="1" applyAlignment="1">
      <alignment horizontal="center" vertical="center" wrapText="1"/>
      <protection/>
    </xf>
    <xf numFmtId="0" fontId="25" fillId="0" borderId="0" xfId="52" applyFont="1" applyAlignment="1">
      <alignment horizontal="right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9" fillId="34" borderId="10" xfId="52" applyFont="1" applyFill="1" applyBorder="1" applyAlignment="1">
      <alignment horizontal="center" vertical="top" wrapText="1"/>
      <protection/>
    </xf>
    <xf numFmtId="0" fontId="19" fillId="34" borderId="10" xfId="52" applyFont="1" applyFill="1" applyBorder="1" applyAlignment="1">
      <alignment horizontal="center"/>
      <protection/>
    </xf>
    <xf numFmtId="0" fontId="19" fillId="0" borderId="10" xfId="52" applyFont="1" applyBorder="1" applyAlignment="1">
      <alignment horizontal="center" vertical="top" wrapText="1"/>
      <protection/>
    </xf>
    <xf numFmtId="0" fontId="31" fillId="0" borderId="10" xfId="52" applyFont="1" applyBorder="1" applyAlignment="1">
      <alignment vertical="top" wrapText="1"/>
      <protection/>
    </xf>
    <xf numFmtId="2" fontId="19" fillId="0" borderId="10" xfId="61" applyNumberFormat="1" applyFont="1" applyBorder="1" applyAlignment="1">
      <alignment horizontal="center" vertical="center" wrapText="1"/>
    </xf>
    <xf numFmtId="2" fontId="19" fillId="0" borderId="10" xfId="61" applyNumberFormat="1" applyFont="1" applyBorder="1" applyAlignment="1">
      <alignment horizontal="center" vertical="center"/>
    </xf>
    <xf numFmtId="2" fontId="31" fillId="0" borderId="10" xfId="52" applyNumberFormat="1" applyFont="1" applyBorder="1" applyAlignment="1">
      <alignment horizontal="center" vertical="center"/>
      <protection/>
    </xf>
    <xf numFmtId="0" fontId="19" fillId="34" borderId="10" xfId="52" applyFont="1" applyFill="1" applyBorder="1" applyAlignment="1">
      <alignment horizontal="center" vertical="center"/>
      <protection/>
    </xf>
    <xf numFmtId="0" fontId="19" fillId="34" borderId="14" xfId="52" applyFont="1" applyFill="1" applyBorder="1" applyAlignment="1">
      <alignment horizontal="center" vertical="top" wrapText="1"/>
      <protection/>
    </xf>
    <xf numFmtId="0" fontId="32" fillId="0" borderId="0" xfId="52" applyFont="1" applyAlignment="1">
      <alignment horizontal="center" vertical="top"/>
      <protection/>
    </xf>
    <xf numFmtId="0" fontId="17" fillId="0" borderId="15" xfId="52" applyFont="1" applyBorder="1" applyAlignment="1">
      <alignment horizontal="center" vertical="center" wrapText="1"/>
      <protection/>
    </xf>
    <xf numFmtId="0" fontId="17" fillId="0" borderId="12" xfId="52" applyFont="1" applyBorder="1" applyAlignment="1">
      <alignment horizontal="center" vertical="center" wrapText="1"/>
      <protection/>
    </xf>
    <xf numFmtId="0" fontId="82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 wrapText="1"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0" fillId="0" borderId="0" xfId="52" applyFont="1" applyAlignment="1">
      <alignment horizontal="center"/>
      <protection/>
    </xf>
    <xf numFmtId="0" fontId="14" fillId="0" borderId="10" xfId="52" applyFont="1" applyBorder="1" applyAlignment="1">
      <alignment horizontal="center" vertical="top" wrapText="1"/>
      <protection/>
    </xf>
    <xf numFmtId="0" fontId="11" fillId="0" borderId="0" xfId="52" applyFont="1" applyAlignment="1">
      <alignment horizontal="center"/>
      <protection/>
    </xf>
    <xf numFmtId="0" fontId="34" fillId="0" borderId="0" xfId="52" applyFont="1" applyAlignment="1">
      <alignment/>
      <protection/>
    </xf>
    <xf numFmtId="0" fontId="10" fillId="0" borderId="0" xfId="52" applyFont="1" applyAlignment="1">
      <alignment/>
      <protection/>
    </xf>
    <xf numFmtId="0" fontId="35" fillId="0" borderId="10" xfId="52" applyFont="1" applyBorder="1" applyAlignment="1">
      <alignment horizontal="center" vertical="top" wrapText="1"/>
      <protection/>
    </xf>
    <xf numFmtId="0" fontId="35" fillId="0" borderId="10" xfId="52" applyFont="1" applyBorder="1" applyAlignment="1">
      <alignment horizontal="left" wrapText="1"/>
      <protection/>
    </xf>
    <xf numFmtId="2" fontId="14" fillId="0" borderId="10" xfId="52" applyNumberFormat="1" applyFont="1" applyBorder="1" applyAlignment="1">
      <alignment horizontal="center" wrapText="1"/>
      <protection/>
    </xf>
    <xf numFmtId="0" fontId="15" fillId="0" borderId="10" xfId="52" applyFont="1" applyBorder="1" applyAlignment="1">
      <alignment horizontal="center"/>
      <protection/>
    </xf>
    <xf numFmtId="2" fontId="15" fillId="0" borderId="10" xfId="52" applyNumberFormat="1" applyFont="1" applyBorder="1" applyAlignment="1">
      <alignment horizontal="center"/>
      <protection/>
    </xf>
    <xf numFmtId="0" fontId="36" fillId="0" borderId="10" xfId="52" applyFont="1" applyBorder="1" applyAlignment="1">
      <alignment horizontal="center" vertical="top" wrapText="1"/>
      <protection/>
    </xf>
    <xf numFmtId="0" fontId="36" fillId="0" borderId="10" xfId="52" applyFont="1" applyBorder="1" applyAlignment="1">
      <alignment horizontal="left" vertical="top" wrapText="1"/>
      <protection/>
    </xf>
    <xf numFmtId="49" fontId="14" fillId="0" borderId="10" xfId="52" applyNumberFormat="1" applyFont="1" applyBorder="1" applyAlignment="1">
      <alignment horizontal="center" vertical="top" wrapText="1"/>
      <protection/>
    </xf>
    <xf numFmtId="2" fontId="82" fillId="0" borderId="1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2" fontId="17" fillId="0" borderId="0" xfId="52" applyNumberFormat="1" applyFont="1" applyBorder="1" applyAlignment="1">
      <alignment horizontal="center" vertical="center" wrapText="1"/>
      <protection/>
    </xf>
    <xf numFmtId="2" fontId="29" fillId="0" borderId="0" xfId="52" applyNumberFormat="1" applyFont="1" applyBorder="1" applyAlignment="1">
      <alignment horizontal="center" vertical="center"/>
      <protection/>
    </xf>
    <xf numFmtId="0" fontId="17" fillId="0" borderId="15" xfId="52" applyFont="1" applyBorder="1" applyAlignment="1">
      <alignment horizontal="left" vertical="top" wrapText="1"/>
      <protection/>
    </xf>
    <xf numFmtId="0" fontId="11" fillId="0" borderId="10" xfId="52" applyFont="1" applyBorder="1" applyAlignment="1">
      <alignment horizontal="center" vertical="center" wrapText="1"/>
      <protection/>
    </xf>
    <xf numFmtId="0" fontId="83" fillId="0" borderId="15" xfId="0" applyFont="1" applyBorder="1" applyAlignment="1">
      <alignment wrapText="1"/>
    </xf>
    <xf numFmtId="0" fontId="11" fillId="0" borderId="15" xfId="52" applyFont="1" applyFill="1" applyBorder="1" applyAlignment="1">
      <alignment horizontal="center" wrapText="1"/>
      <protection/>
    </xf>
    <xf numFmtId="0" fontId="11" fillId="0" borderId="15" xfId="52" applyFont="1" applyFill="1" applyBorder="1" applyAlignment="1">
      <alignment wrapText="1"/>
      <protection/>
    </xf>
    <xf numFmtId="0" fontId="11" fillId="0" borderId="10" xfId="52" applyFont="1" applyFill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horizontal="center" vertical="center"/>
      <protection/>
    </xf>
    <xf numFmtId="0" fontId="11" fillId="0" borderId="10" xfId="52" applyFont="1" applyFill="1" applyBorder="1" applyAlignment="1">
      <alignment horizontal="center" wrapText="1"/>
      <protection/>
    </xf>
    <xf numFmtId="0" fontId="11" fillId="0" borderId="15" xfId="52" applyFont="1" applyFill="1" applyBorder="1" applyAlignment="1">
      <alignment horizontal="center" vertical="center" wrapText="1"/>
      <protection/>
    </xf>
    <xf numFmtId="49" fontId="11" fillId="0" borderId="10" xfId="52" applyNumberFormat="1" applyFont="1" applyFill="1" applyBorder="1" applyAlignment="1">
      <alignment horizontal="center" wrapText="1"/>
      <protection/>
    </xf>
    <xf numFmtId="0" fontId="11" fillId="0" borderId="10" xfId="52" applyFont="1" applyFill="1" applyBorder="1" applyAlignment="1">
      <alignment wrapText="1"/>
      <protection/>
    </xf>
    <xf numFmtId="2" fontId="11" fillId="0" borderId="10" xfId="52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" fillId="0" borderId="0" xfId="52" applyAlignment="1">
      <alignment horizontal="center" vertical="center"/>
      <protection/>
    </xf>
    <xf numFmtId="0" fontId="2" fillId="0" borderId="0" xfId="52" applyBorder="1" applyAlignment="1">
      <alignment wrapText="1"/>
      <protection/>
    </xf>
    <xf numFmtId="0" fontId="2" fillId="0" borderId="0" xfId="52" applyAlignment="1">
      <alignment wrapText="1"/>
      <protection/>
    </xf>
    <xf numFmtId="0" fontId="2" fillId="0" borderId="0" xfId="52" applyAlignment="1">
      <alignment horizontal="center"/>
      <protection/>
    </xf>
    <xf numFmtId="2" fontId="11" fillId="0" borderId="10" xfId="52" applyNumberFormat="1" applyFont="1" applyFill="1" applyBorder="1" applyAlignment="1">
      <alignment horizontal="center" vertical="center" wrapText="1"/>
      <protection/>
    </xf>
    <xf numFmtId="0" fontId="10" fillId="0" borderId="0" xfId="52" applyFont="1" applyAlignment="1">
      <alignment horizontal="center"/>
      <protection/>
    </xf>
    <xf numFmtId="0" fontId="15" fillId="0" borderId="10" xfId="52" applyFont="1" applyBorder="1">
      <alignment/>
      <protection/>
    </xf>
    <xf numFmtId="0" fontId="15" fillId="0" borderId="10" xfId="52" applyFont="1" applyBorder="1" applyAlignment="1">
      <alignment horizontal="center" vertical="center"/>
      <protection/>
    </xf>
    <xf numFmtId="0" fontId="19" fillId="0" borderId="10" xfId="52" applyFont="1" applyBorder="1" applyAlignment="1">
      <alignment vertical="center" wrapText="1"/>
      <protection/>
    </xf>
    <xf numFmtId="0" fontId="82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left" vertical="center" wrapText="1"/>
    </xf>
    <xf numFmtId="2" fontId="82" fillId="0" borderId="10" xfId="0" applyNumberFormat="1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wrapText="1"/>
    </xf>
    <xf numFmtId="0" fontId="82" fillId="33" borderId="10" xfId="0" applyFont="1" applyFill="1" applyBorder="1" applyAlignment="1">
      <alignment horizontal="center" vertical="center"/>
    </xf>
    <xf numFmtId="2" fontId="82" fillId="33" borderId="10" xfId="0" applyNumberFormat="1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Fill="1" applyBorder="1" applyAlignment="1">
      <alignment wrapText="1"/>
    </xf>
    <xf numFmtId="0" fontId="82" fillId="0" borderId="0" xfId="0" applyFont="1" applyFill="1" applyBorder="1" applyAlignment="1">
      <alignment horizontal="center" vertical="center"/>
    </xf>
    <xf numFmtId="2" fontId="82" fillId="33" borderId="0" xfId="0" applyNumberFormat="1" applyFont="1" applyFill="1" applyBorder="1" applyAlignment="1">
      <alignment horizontal="center" vertical="center"/>
    </xf>
    <xf numFmtId="0" fontId="82" fillId="0" borderId="0" xfId="0" applyFont="1" applyFill="1" applyAlignment="1">
      <alignment/>
    </xf>
    <xf numFmtId="0" fontId="82" fillId="0" borderId="15" xfId="0" applyFont="1" applyBorder="1" applyAlignment="1">
      <alignment horizontal="left" vertical="center" wrapText="1"/>
    </xf>
    <xf numFmtId="0" fontId="82" fillId="0" borderId="15" xfId="0" applyFont="1" applyBorder="1" applyAlignment="1">
      <alignment horizontal="left" vertical="center"/>
    </xf>
    <xf numFmtId="2" fontId="82" fillId="0" borderId="16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9" fillId="0" borderId="14" xfId="0" applyFont="1" applyBorder="1" applyAlignment="1">
      <alignment horizontal="center" vertical="top" wrapText="1"/>
    </xf>
    <xf numFmtId="0" fontId="29" fillId="0" borderId="12" xfId="0" applyFont="1" applyBorder="1" applyAlignment="1">
      <alignment/>
    </xf>
    <xf numFmtId="0" fontId="29" fillId="0" borderId="15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 wrapText="1"/>
    </xf>
    <xf numFmtId="49" fontId="10" fillId="0" borderId="14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2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top"/>
    </xf>
    <xf numFmtId="0" fontId="26" fillId="0" borderId="12" xfId="0" applyFont="1" applyBorder="1" applyAlignment="1">
      <alignment/>
    </xf>
    <xf numFmtId="0" fontId="10" fillId="0" borderId="13" xfId="0" applyFont="1" applyBorder="1" applyAlignment="1">
      <alignment horizontal="center" vertical="top" wrapText="1"/>
    </xf>
    <xf numFmtId="0" fontId="15" fillId="0" borderId="13" xfId="0" applyFont="1" applyBorder="1" applyAlignment="1">
      <alignment vertical="top"/>
    </xf>
    <xf numFmtId="0" fontId="15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4" xfId="0" applyFont="1" applyBorder="1" applyAlignment="1">
      <alignment horizontal="center" vertical="center" wrapText="1"/>
    </xf>
    <xf numFmtId="2" fontId="18" fillId="0" borderId="13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15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2" fontId="18" fillId="0" borderId="10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5" fillId="0" borderId="15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5" fillId="0" borderId="15" xfId="0" applyFont="1" applyBorder="1" applyAlignment="1">
      <alignment vertical="top"/>
    </xf>
    <xf numFmtId="2" fontId="15" fillId="0" borderId="14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/>
    </xf>
    <xf numFmtId="49" fontId="10" fillId="0" borderId="13" xfId="0" applyNumberFormat="1" applyFont="1" applyBorder="1" applyAlignment="1">
      <alignment horizontal="center" vertical="top" wrapText="1"/>
    </xf>
    <xf numFmtId="2" fontId="15" fillId="0" borderId="14" xfId="0" applyNumberFormat="1" applyFont="1" applyBorder="1" applyAlignment="1">
      <alignment vertical="top"/>
    </xf>
    <xf numFmtId="2" fontId="15" fillId="0" borderId="17" xfId="0" applyNumberFormat="1" applyFont="1" applyBorder="1" applyAlignment="1">
      <alignment horizontal="center" vertical="center" wrapText="1"/>
    </xf>
    <xf numFmtId="0" fontId="84" fillId="0" borderId="13" xfId="0" applyFont="1" applyBorder="1" applyAlignment="1">
      <alignment vertical="center" wrapText="1"/>
    </xf>
    <xf numFmtId="0" fontId="84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49" fontId="84" fillId="0" borderId="10" xfId="0" applyNumberFormat="1" applyFont="1" applyBorder="1" applyAlignment="1">
      <alignment horizontal="center" vertical="center"/>
    </xf>
    <xf numFmtId="2" fontId="85" fillId="0" borderId="10" xfId="0" applyNumberFormat="1" applyFont="1" applyBorder="1" applyAlignment="1">
      <alignment horizontal="center" vertical="center"/>
    </xf>
    <xf numFmtId="49" fontId="84" fillId="0" borderId="10" xfId="0" applyNumberFormat="1" applyFont="1" applyFill="1" applyBorder="1" applyAlignment="1">
      <alignment horizontal="center" vertical="center"/>
    </xf>
    <xf numFmtId="0" fontId="82" fillId="0" borderId="10" xfId="0" applyFont="1" applyBorder="1" applyAlignment="1">
      <alignment vertical="center" wrapText="1"/>
    </xf>
    <xf numFmtId="2" fontId="15" fillId="0" borderId="10" xfId="52" applyNumberFormat="1" applyFont="1" applyBorder="1" applyAlignment="1">
      <alignment horizontal="center" vertical="center" wrapText="1"/>
      <protection/>
    </xf>
    <xf numFmtId="0" fontId="80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wrapText="1"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5" fillId="0" borderId="10" xfId="52" applyFont="1" applyBorder="1" applyAlignment="1">
      <alignment vertical="center"/>
      <protection/>
    </xf>
    <xf numFmtId="0" fontId="82" fillId="0" borderId="13" xfId="0" applyFont="1" applyBorder="1" applyAlignment="1">
      <alignment horizontal="left" vertical="center" wrapText="1"/>
    </xf>
    <xf numFmtId="2" fontId="82" fillId="0" borderId="13" xfId="0" applyNumberFormat="1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/>
    </xf>
    <xf numFmtId="0" fontId="82" fillId="0" borderId="10" xfId="0" applyFont="1" applyBorder="1" applyAlignment="1">
      <alignment horizontal="left" vertical="center"/>
    </xf>
    <xf numFmtId="0" fontId="15" fillId="0" borderId="10" xfId="52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2" fontId="11" fillId="0" borderId="10" xfId="52" applyNumberFormat="1" applyFont="1" applyBorder="1" applyAlignment="1">
      <alignment horizontal="center" vertical="center" wrapText="1"/>
      <protection/>
    </xf>
    <xf numFmtId="4" fontId="11" fillId="0" borderId="10" xfId="52" applyNumberFormat="1" applyFont="1" applyBorder="1" applyAlignment="1">
      <alignment horizontal="center" vertical="center" wrapText="1"/>
      <protection/>
    </xf>
    <xf numFmtId="4" fontId="81" fillId="0" borderId="10" xfId="52" applyNumberFormat="1" applyFont="1" applyBorder="1" applyAlignment="1">
      <alignment horizontal="center" vertical="center"/>
      <protection/>
    </xf>
    <xf numFmtId="4" fontId="11" fillId="0" borderId="10" xfId="52" applyNumberFormat="1" applyFont="1" applyBorder="1" applyAlignment="1">
      <alignment horizontal="center" vertical="center"/>
      <protection/>
    </xf>
    <xf numFmtId="49" fontId="11" fillId="0" borderId="10" xfId="52" applyNumberFormat="1" applyFont="1" applyBorder="1" applyAlignment="1">
      <alignment horizontal="center" vertical="center"/>
      <protection/>
    </xf>
    <xf numFmtId="0" fontId="11" fillId="0" borderId="10" xfId="52" applyFont="1" applyBorder="1" applyAlignment="1">
      <alignment horizontal="left" vertical="center" wrapText="1"/>
      <protection/>
    </xf>
    <xf numFmtId="0" fontId="26" fillId="0" borderId="15" xfId="52" applyFont="1" applyBorder="1" applyAlignment="1">
      <alignment vertical="center" wrapText="1"/>
      <protection/>
    </xf>
    <xf numFmtId="49" fontId="11" fillId="0" borderId="10" xfId="52" applyNumberFormat="1" applyFont="1" applyBorder="1" applyAlignment="1">
      <alignment horizontal="center" vertical="center" wrapText="1"/>
      <protection/>
    </xf>
    <xf numFmtId="0" fontId="11" fillId="0" borderId="10" xfId="52" applyFont="1" applyBorder="1" applyAlignment="1">
      <alignment vertical="center" wrapText="1"/>
      <protection/>
    </xf>
    <xf numFmtId="2" fontId="16" fillId="0" borderId="10" xfId="52" applyNumberFormat="1" applyFont="1" applyBorder="1" applyAlignment="1">
      <alignment horizontal="center" vertical="center" wrapText="1"/>
      <protection/>
    </xf>
    <xf numFmtId="0" fontId="14" fillId="0" borderId="13" xfId="52" applyFont="1" applyBorder="1" applyAlignment="1">
      <alignment horizontal="center" vertical="center" wrapText="1"/>
      <protection/>
    </xf>
    <xf numFmtId="0" fontId="15" fillId="0" borderId="13" xfId="52" applyFont="1" applyBorder="1" applyAlignment="1">
      <alignment horizontal="center" vertical="center" wrapText="1"/>
      <protection/>
    </xf>
    <xf numFmtId="0" fontId="14" fillId="0" borderId="10" xfId="52" applyFont="1" applyBorder="1" applyAlignment="1">
      <alignment horizontal="left" vertical="center" wrapText="1"/>
      <protection/>
    </xf>
    <xf numFmtId="0" fontId="14" fillId="0" borderId="10" xfId="52" applyFont="1" applyFill="1" applyBorder="1" applyAlignment="1">
      <alignment horizontal="left" vertical="center" wrapText="1"/>
      <protection/>
    </xf>
    <xf numFmtId="0" fontId="20" fillId="0" borderId="0" xfId="52" applyFont="1" applyAlignment="1">
      <alignment horizontal="left" wrapText="1"/>
      <protection/>
    </xf>
    <xf numFmtId="0" fontId="11" fillId="0" borderId="0" xfId="52" applyFont="1" applyAlignment="1">
      <alignment horizontal="left" wrapText="1"/>
      <protection/>
    </xf>
    <xf numFmtId="0" fontId="11" fillId="0" borderId="0" xfId="52" applyFont="1">
      <alignment/>
      <protection/>
    </xf>
    <xf numFmtId="166" fontId="20" fillId="0" borderId="0" xfId="52" applyNumberFormat="1" applyFont="1" applyAlignment="1">
      <alignment horizontal="right"/>
      <protection/>
    </xf>
    <xf numFmtId="2" fontId="46" fillId="0" borderId="10" xfId="52" applyNumberFormat="1" applyFont="1" applyBorder="1">
      <alignment/>
      <protection/>
    </xf>
    <xf numFmtId="2" fontId="11" fillId="0" borderId="10" xfId="52" applyNumberFormat="1" applyFont="1" applyBorder="1" applyAlignment="1">
      <alignment horizontal="center"/>
      <protection/>
    </xf>
    <xf numFmtId="2" fontId="11" fillId="0" borderId="10" xfId="52" applyNumberFormat="1" applyFont="1" applyBorder="1">
      <alignment/>
      <protection/>
    </xf>
    <xf numFmtId="3" fontId="20" fillId="0" borderId="0" xfId="52" applyNumberFormat="1" applyFont="1" applyAlignment="1">
      <alignment horizontal="right"/>
      <protection/>
    </xf>
    <xf numFmtId="0" fontId="20" fillId="0" borderId="0" xfId="52" applyFont="1" applyAlignment="1">
      <alignment horizontal="left"/>
      <protection/>
    </xf>
    <xf numFmtId="0" fontId="11" fillId="0" borderId="0" xfId="52" applyFont="1" applyAlignment="1">
      <alignment horizontal="left"/>
      <protection/>
    </xf>
    <xf numFmtId="0" fontId="80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 wrapText="1"/>
    </xf>
    <xf numFmtId="0" fontId="17" fillId="0" borderId="10" xfId="52" applyFont="1" applyBorder="1" applyAlignment="1">
      <alignment horizontal="center" vertical="center" wrapText="1"/>
      <protection/>
    </xf>
    <xf numFmtId="0" fontId="17" fillId="0" borderId="10" xfId="52" applyFont="1" applyBorder="1" applyAlignment="1">
      <alignment horizontal="center" vertical="top" wrapText="1"/>
      <protection/>
    </xf>
    <xf numFmtId="0" fontId="29" fillId="0" borderId="10" xfId="52" applyFont="1" applyBorder="1" applyAlignment="1">
      <alignment horizontal="center"/>
      <protection/>
    </xf>
    <xf numFmtId="0" fontId="29" fillId="0" borderId="10" xfId="52" applyFont="1" applyBorder="1" applyAlignment="1">
      <alignment horizontal="center" vertical="center"/>
      <protection/>
    </xf>
    <xf numFmtId="2" fontId="83" fillId="0" borderId="13" xfId="0" applyNumberFormat="1" applyFont="1" applyBorder="1" applyAlignment="1">
      <alignment horizontal="center" vertical="center"/>
    </xf>
    <xf numFmtId="2" fontId="83" fillId="0" borderId="10" xfId="0" applyNumberFormat="1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wrapText="1"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80" fillId="0" borderId="10" xfId="0" applyFont="1" applyBorder="1" applyAlignment="1">
      <alignment wrapText="1"/>
    </xf>
    <xf numFmtId="0" fontId="80" fillId="0" borderId="20" xfId="0" applyFont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center" wrapText="1"/>
    </xf>
    <xf numFmtId="0" fontId="87" fillId="0" borderId="0" xfId="0" applyFont="1" applyAlignment="1">
      <alignment horizontal="center" wrapText="1"/>
    </xf>
    <xf numFmtId="0" fontId="82" fillId="0" borderId="20" xfId="0" applyFont="1" applyBorder="1" applyAlignment="1">
      <alignment horizontal="center"/>
    </xf>
    <xf numFmtId="0" fontId="11" fillId="0" borderId="0" xfId="52" applyFont="1" applyAlignment="1">
      <alignment horizontal="center" wrapText="1"/>
      <protection/>
    </xf>
    <xf numFmtId="0" fontId="11" fillId="0" borderId="0" xfId="52" applyFont="1" applyAlignment="1">
      <alignment/>
      <protection/>
    </xf>
    <xf numFmtId="0" fontId="12" fillId="0" borderId="0" xfId="52" applyFont="1" applyAlignment="1">
      <alignment horizontal="center"/>
      <protection/>
    </xf>
    <xf numFmtId="0" fontId="11" fillId="0" borderId="20" xfId="52" applyFont="1" applyBorder="1" applyAlignment="1">
      <alignment horizontal="center" vertical="center"/>
      <protection/>
    </xf>
    <xf numFmtId="0" fontId="11" fillId="0" borderId="20" xfId="52" applyFont="1" applyBorder="1" applyAlignment="1">
      <alignment vertical="center"/>
      <protection/>
    </xf>
    <xf numFmtId="0" fontId="11" fillId="0" borderId="10" xfId="52" applyFont="1" applyBorder="1" applyAlignment="1">
      <alignment horizontal="center" vertical="center" wrapText="1"/>
      <protection/>
    </xf>
    <xf numFmtId="0" fontId="11" fillId="0" borderId="10" xfId="52" applyFont="1" applyBorder="1" applyAlignment="1">
      <alignment wrapText="1"/>
      <protection/>
    </xf>
    <xf numFmtId="0" fontId="20" fillId="0" borderId="15" xfId="52" applyFont="1" applyFill="1" applyBorder="1" applyAlignment="1">
      <alignment horizontal="left" vertical="center"/>
      <protection/>
    </xf>
    <xf numFmtId="0" fontId="20" fillId="0" borderId="16" xfId="52" applyFont="1" applyFill="1" applyBorder="1" applyAlignment="1">
      <alignment horizontal="left" vertical="center"/>
      <protection/>
    </xf>
    <xf numFmtId="0" fontId="88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9" fillId="0" borderId="0" xfId="0" applyFont="1" applyAlignment="1">
      <alignment horizontal="center" wrapText="1"/>
    </xf>
    <xf numFmtId="0" fontId="0" fillId="0" borderId="0" xfId="0" applyAlignment="1">
      <alignment/>
    </xf>
    <xf numFmtId="0" fontId="89" fillId="0" borderId="0" xfId="0" applyFont="1" applyAlignment="1">
      <alignment horizontal="center"/>
    </xf>
    <xf numFmtId="0" fontId="82" fillId="0" borderId="13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left" vertical="center" wrapText="1"/>
    </xf>
    <xf numFmtId="0" fontId="82" fillId="0" borderId="14" xfId="0" applyFont="1" applyBorder="1" applyAlignment="1">
      <alignment horizontal="left" vertical="center" wrapText="1"/>
    </xf>
    <xf numFmtId="2" fontId="82" fillId="0" borderId="13" xfId="0" applyNumberFormat="1" applyFont="1" applyBorder="1" applyAlignment="1">
      <alignment horizontal="center" vertical="center" wrapText="1"/>
    </xf>
    <xf numFmtId="2" fontId="82" fillId="0" borderId="14" xfId="0" applyNumberFormat="1" applyFont="1" applyBorder="1" applyAlignment="1">
      <alignment horizontal="center" vertical="center" wrapText="1"/>
    </xf>
    <xf numFmtId="2" fontId="83" fillId="0" borderId="13" xfId="0" applyNumberFormat="1" applyFont="1" applyBorder="1" applyAlignment="1">
      <alignment horizontal="center" vertical="center"/>
    </xf>
    <xf numFmtId="2" fontId="83" fillId="0" borderId="14" xfId="0" applyNumberFormat="1" applyFont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82" fillId="0" borderId="11" xfId="0" applyFont="1" applyBorder="1" applyAlignment="1">
      <alignment horizontal="left" vertical="center" wrapText="1"/>
    </xf>
    <xf numFmtId="0" fontId="82" fillId="0" borderId="13" xfId="0" applyFont="1" applyBorder="1" applyAlignment="1">
      <alignment horizontal="left" vertical="center"/>
    </xf>
    <xf numFmtId="0" fontId="82" fillId="0" borderId="14" xfId="0" applyFont="1" applyBorder="1" applyAlignment="1">
      <alignment horizontal="left" vertical="center"/>
    </xf>
    <xf numFmtId="2" fontId="83" fillId="0" borderId="10" xfId="0" applyNumberFormat="1" applyFont="1" applyBorder="1" applyAlignment="1">
      <alignment horizontal="center" vertical="center"/>
    </xf>
    <xf numFmtId="0" fontId="82" fillId="0" borderId="10" xfId="0" applyFont="1" applyBorder="1" applyAlignment="1">
      <alignment horizontal="left" vertical="center"/>
    </xf>
    <xf numFmtId="0" fontId="82" fillId="0" borderId="10" xfId="0" applyFont="1" applyBorder="1" applyAlignment="1">
      <alignment horizontal="left" vertical="center" wrapText="1"/>
    </xf>
    <xf numFmtId="0" fontId="26" fillId="34" borderId="15" xfId="52" applyFont="1" applyFill="1" applyBorder="1" applyAlignment="1">
      <alignment horizontal="left" vertical="center" wrapText="1"/>
      <protection/>
    </xf>
    <xf numFmtId="0" fontId="26" fillId="34" borderId="16" xfId="52" applyFont="1" applyFill="1" applyBorder="1" applyAlignment="1">
      <alignment horizontal="left" vertical="center" wrapText="1"/>
      <protection/>
    </xf>
    <xf numFmtId="0" fontId="26" fillId="34" borderId="12" xfId="52" applyFont="1" applyFill="1" applyBorder="1" applyAlignment="1">
      <alignment horizontal="left" vertical="center" wrapText="1"/>
      <protection/>
    </xf>
    <xf numFmtId="0" fontId="12" fillId="0" borderId="20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vertical="center" wrapText="1"/>
      <protection/>
    </xf>
    <xf numFmtId="0" fontId="25" fillId="0" borderId="0" xfId="52" applyFont="1" applyAlignment="1">
      <alignment horizontal="right"/>
      <protection/>
    </xf>
    <xf numFmtId="0" fontId="26" fillId="0" borderId="15" xfId="52" applyFont="1" applyBorder="1" applyAlignment="1">
      <alignment horizontal="left" vertical="center" wrapText="1"/>
      <protection/>
    </xf>
    <xf numFmtId="0" fontId="26" fillId="0" borderId="16" xfId="52" applyFont="1" applyBorder="1" applyAlignment="1">
      <alignment horizontal="left" vertical="center" wrapText="1"/>
      <protection/>
    </xf>
    <xf numFmtId="0" fontId="26" fillId="0" borderId="12" xfId="52" applyFont="1" applyBorder="1" applyAlignment="1">
      <alignment horizontal="left" vertical="center" wrapText="1"/>
      <protection/>
    </xf>
    <xf numFmtId="0" fontId="27" fillId="0" borderId="0" xfId="52" applyFont="1" applyAlignment="1">
      <alignment horizontal="center"/>
      <protection/>
    </xf>
    <xf numFmtId="0" fontId="11" fillId="0" borderId="0" xfId="52" applyFont="1" applyAlignment="1">
      <alignment horizontal="center" vertical="center" wrapText="1"/>
      <protection/>
    </xf>
    <xf numFmtId="0" fontId="29" fillId="0" borderId="10" xfId="52" applyFont="1" applyBorder="1" applyAlignment="1">
      <alignment horizontal="left" vertical="top" wrapText="1"/>
      <protection/>
    </xf>
    <xf numFmtId="0" fontId="29" fillId="0" borderId="15" xfId="52" applyFont="1" applyBorder="1" applyAlignment="1">
      <alignment horizontal="left" vertical="top" wrapText="1"/>
      <protection/>
    </xf>
    <xf numFmtId="0" fontId="30" fillId="0" borderId="0" xfId="52" applyFont="1" applyBorder="1" applyAlignment="1">
      <alignment horizontal="center" vertical="center" wrapText="1"/>
      <protection/>
    </xf>
    <xf numFmtId="0" fontId="2" fillId="0" borderId="0" xfId="52" applyAlignment="1">
      <alignment vertical="center" wrapText="1"/>
      <protection/>
    </xf>
    <xf numFmtId="0" fontId="10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31" fillId="34" borderId="10" xfId="52" applyFont="1" applyFill="1" applyBorder="1" applyAlignment="1">
      <alignment horizontal="left" vertical="center" wrapText="1"/>
      <protection/>
    </xf>
    <xf numFmtId="0" fontId="2" fillId="0" borderId="10" xfId="52" applyBorder="1" applyAlignment="1">
      <alignment/>
      <protection/>
    </xf>
    <xf numFmtId="0" fontId="31" fillId="0" borderId="10" xfId="52" applyFont="1" applyBorder="1" applyAlignment="1">
      <alignment horizontal="left" vertical="top" wrapText="1"/>
      <protection/>
    </xf>
    <xf numFmtId="0" fontId="31" fillId="34" borderId="10" xfId="52" applyFont="1" applyFill="1" applyBorder="1" applyAlignment="1">
      <alignment vertical="top" wrapText="1"/>
      <protection/>
    </xf>
    <xf numFmtId="0" fontId="2" fillId="34" borderId="10" xfId="52" applyFill="1" applyBorder="1" applyAlignment="1">
      <alignment/>
      <protection/>
    </xf>
    <xf numFmtId="0" fontId="32" fillId="0" borderId="0" xfId="52" applyFont="1" applyAlignment="1">
      <alignment wrapText="1"/>
      <protection/>
    </xf>
    <xf numFmtId="0" fontId="33" fillId="0" borderId="0" xfId="52" applyFont="1" applyAlignment="1">
      <alignment wrapText="1"/>
      <protection/>
    </xf>
    <xf numFmtId="0" fontId="2" fillId="0" borderId="0" xfId="52" applyAlignment="1">
      <alignment wrapText="1"/>
      <protection/>
    </xf>
    <xf numFmtId="0" fontId="32" fillId="0" borderId="0" xfId="52" applyFont="1" applyAlignment="1">
      <alignment horizontal="left" wrapText="1"/>
      <protection/>
    </xf>
    <xf numFmtId="2" fontId="31" fillId="0" borderId="13" xfId="52" applyNumberFormat="1" applyFont="1" applyBorder="1" applyAlignment="1">
      <alignment horizontal="center" vertical="center"/>
      <protection/>
    </xf>
    <xf numFmtId="2" fontId="31" fillId="0" borderId="11" xfId="52" applyNumberFormat="1" applyFont="1" applyBorder="1" applyAlignment="1">
      <alignment horizontal="center" vertical="center"/>
      <protection/>
    </xf>
    <xf numFmtId="2" fontId="31" fillId="0" borderId="14" xfId="52" applyNumberFormat="1" applyFont="1" applyBorder="1" applyAlignment="1">
      <alignment horizontal="center" vertical="center"/>
      <protection/>
    </xf>
    <xf numFmtId="0" fontId="30" fillId="0" borderId="20" xfId="52" applyFont="1" applyBorder="1" applyAlignment="1">
      <alignment horizontal="center" vertical="center" wrapText="1"/>
      <protection/>
    </xf>
    <xf numFmtId="0" fontId="90" fillId="0" borderId="0" xfId="0" applyFont="1" applyAlignment="1">
      <alignment wrapText="1"/>
    </xf>
    <xf numFmtId="0" fontId="12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 wrapText="1"/>
      <protection/>
    </xf>
    <xf numFmtId="0" fontId="17" fillId="0" borderId="10" xfId="52" applyFont="1" applyBorder="1" applyAlignment="1">
      <alignment horizontal="center" vertical="center" wrapText="1"/>
      <protection/>
    </xf>
    <xf numFmtId="2" fontId="11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center"/>
    </xf>
    <xf numFmtId="0" fontId="82" fillId="0" borderId="0" xfId="0" applyFont="1" applyFill="1" applyBorder="1" applyAlignment="1">
      <alignment horizontal="center"/>
    </xf>
    <xf numFmtId="0" fontId="35" fillId="0" borderId="15" xfId="52" applyFont="1" applyBorder="1" applyAlignment="1">
      <alignment horizontal="left" wrapText="1"/>
      <protection/>
    </xf>
    <xf numFmtId="0" fontId="35" fillId="0" borderId="16" xfId="52" applyFont="1" applyBorder="1" applyAlignment="1">
      <alignment horizontal="left" wrapText="1"/>
      <protection/>
    </xf>
    <xf numFmtId="0" fontId="17" fillId="0" borderId="20" xfId="52" applyFont="1" applyBorder="1" applyAlignment="1">
      <alignment horizontal="center" vertical="center" wrapText="1"/>
      <protection/>
    </xf>
    <xf numFmtId="0" fontId="31" fillId="0" borderId="15" xfId="0" applyFont="1" applyBorder="1" applyAlignment="1">
      <alignment horizontal="left" vertical="top" wrapText="1"/>
    </xf>
    <xf numFmtId="0" fontId="31" fillId="0" borderId="16" xfId="0" applyFont="1" applyBorder="1" applyAlignment="1">
      <alignment horizontal="left" vertical="top" wrapText="1"/>
    </xf>
    <xf numFmtId="0" fontId="0" fillId="0" borderId="12" xfId="0" applyBorder="1" applyAlignment="1">
      <alignment wrapText="1"/>
    </xf>
    <xf numFmtId="0" fontId="27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29" fillId="0" borderId="10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left" vertical="top" wrapText="1"/>
    </xf>
    <xf numFmtId="2" fontId="31" fillId="0" borderId="15" xfId="0" applyNumberFormat="1" applyFont="1" applyBorder="1" applyAlignment="1">
      <alignment horizontal="left" vertical="top" wrapText="1"/>
    </xf>
    <xf numFmtId="2" fontId="31" fillId="0" borderId="16" xfId="0" applyNumberFormat="1" applyFont="1" applyBorder="1" applyAlignment="1">
      <alignment horizontal="left" vertical="top" wrapText="1"/>
    </xf>
    <xf numFmtId="2" fontId="0" fillId="0" borderId="12" xfId="0" applyNumberFormat="1" applyBorder="1" applyAlignment="1">
      <alignment wrapText="1"/>
    </xf>
    <xf numFmtId="0" fontId="0" fillId="0" borderId="16" xfId="0" applyBorder="1" applyAlignment="1">
      <alignment wrapText="1"/>
    </xf>
    <xf numFmtId="0" fontId="20" fillId="0" borderId="0" xfId="52" applyFont="1" applyAlignment="1">
      <alignment horizontal="left" wrapText="1"/>
      <protection/>
    </xf>
    <xf numFmtId="0" fontId="11" fillId="0" borderId="0" xfId="52" applyFont="1" applyAlignment="1">
      <alignment horizontal="left" wrapText="1"/>
      <protection/>
    </xf>
    <xf numFmtId="0" fontId="45" fillId="0" borderId="0" xfId="52" applyFont="1" applyAlignment="1">
      <alignment horizontal="center"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/>
      <protection/>
    </xf>
    <xf numFmtId="0" fontId="15" fillId="0" borderId="13" xfId="52" applyFont="1" applyBorder="1" applyAlignment="1">
      <alignment horizontal="center" vertical="center" wrapText="1"/>
      <protection/>
    </xf>
    <xf numFmtId="0" fontId="19" fillId="0" borderId="14" xfId="52" applyFont="1" applyBorder="1">
      <alignment/>
      <protection/>
    </xf>
    <xf numFmtId="0" fontId="19" fillId="0" borderId="19" xfId="52" applyFont="1" applyBorder="1" applyAlignment="1">
      <alignment/>
      <protection/>
    </xf>
    <xf numFmtId="0" fontId="20" fillId="0" borderId="0" xfId="52" applyFont="1" applyAlignment="1">
      <alignment horizontal="left"/>
      <protection/>
    </xf>
    <xf numFmtId="0" fontId="11" fillId="0" borderId="0" xfId="52" applyFont="1" applyAlignment="1">
      <alignment horizontal="left"/>
      <protection/>
    </xf>
    <xf numFmtId="0" fontId="19" fillId="0" borderId="0" xfId="52" applyFont="1" applyAlignment="1">
      <alignment/>
      <protection/>
    </xf>
    <xf numFmtId="0" fontId="19" fillId="0" borderId="20" xfId="52" applyFont="1" applyBorder="1" applyAlignment="1">
      <alignment horizontal="center" vertical="center"/>
      <protection/>
    </xf>
    <xf numFmtId="0" fontId="19" fillId="0" borderId="20" xfId="52" applyFont="1" applyBorder="1" applyAlignment="1">
      <alignment vertical="center"/>
      <protection/>
    </xf>
    <xf numFmtId="0" fontId="19" fillId="0" borderId="10" xfId="52" applyFont="1" applyBorder="1" applyAlignment="1">
      <alignment wrapText="1"/>
      <protection/>
    </xf>
    <xf numFmtId="2" fontId="15" fillId="0" borderId="15" xfId="52" applyNumberFormat="1" applyFont="1" applyBorder="1" applyAlignment="1">
      <alignment horizontal="center" vertical="center" wrapText="1"/>
      <protection/>
    </xf>
    <xf numFmtId="2" fontId="15" fillId="0" borderId="12" xfId="52" applyNumberFormat="1" applyFont="1" applyBorder="1" applyAlignment="1">
      <alignment horizontal="center" vertical="center" wrapText="1"/>
      <protection/>
    </xf>
    <xf numFmtId="0" fontId="19" fillId="0" borderId="0" xfId="52" applyFont="1" applyAlignment="1">
      <alignment horizontal="center" vertical="center" wrapText="1"/>
      <protection/>
    </xf>
    <xf numFmtId="0" fontId="19" fillId="0" borderId="0" xfId="52" applyFont="1" applyAlignment="1">
      <alignment vertical="center"/>
      <protection/>
    </xf>
    <xf numFmtId="0" fontId="38" fillId="0" borderId="0" xfId="52" applyFont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H33"/>
  <sheetViews>
    <sheetView zoomScalePageLayoutView="0" workbookViewId="0" topLeftCell="A22">
      <selection activeCell="H34" sqref="H34"/>
    </sheetView>
  </sheetViews>
  <sheetFormatPr defaultColWidth="9.140625" defaultRowHeight="15"/>
  <cols>
    <col min="1" max="1" width="6.57421875" style="0" customWidth="1"/>
    <col min="2" max="2" width="51.7109375" style="0" customWidth="1"/>
    <col min="3" max="3" width="0.13671875" style="0" hidden="1" customWidth="1"/>
    <col min="4" max="4" width="9.28125" style="0" hidden="1" customWidth="1"/>
    <col min="5" max="5" width="11.8515625" style="0" hidden="1" customWidth="1"/>
    <col min="6" max="6" width="7.7109375" style="0" customWidth="1"/>
    <col min="7" max="7" width="7.57421875" style="0" customWidth="1"/>
    <col min="8" max="8" width="9.57421875" style="0" customWidth="1"/>
  </cols>
  <sheetData>
    <row r="1" spans="1:8" ht="3" customHeight="1">
      <c r="A1" s="20"/>
      <c r="B1" s="20"/>
      <c r="C1" s="20"/>
      <c r="D1" s="20"/>
      <c r="E1" s="20"/>
      <c r="F1" s="20"/>
      <c r="G1" s="20"/>
      <c r="H1" s="20"/>
    </row>
    <row r="2" spans="1:8" ht="10.5" customHeight="1">
      <c r="A2" s="228" t="s">
        <v>18</v>
      </c>
      <c r="B2" s="228"/>
      <c r="C2" s="228"/>
      <c r="D2" s="228"/>
      <c r="E2" s="228"/>
      <c r="F2" s="228"/>
      <c r="G2" s="228"/>
      <c r="H2" s="228"/>
    </row>
    <row r="3" spans="1:8" ht="13.5" customHeight="1">
      <c r="A3" s="227" t="s">
        <v>19</v>
      </c>
      <c r="B3" s="227"/>
      <c r="C3" s="227"/>
      <c r="D3" s="227"/>
      <c r="E3" s="227"/>
      <c r="F3" s="227"/>
      <c r="G3" s="227"/>
      <c r="H3" s="227"/>
    </row>
    <row r="4" spans="1:8" ht="34.5" customHeight="1">
      <c r="A4" s="180" t="s">
        <v>2</v>
      </c>
      <c r="B4" s="180" t="s">
        <v>20</v>
      </c>
      <c r="C4" s="180" t="s">
        <v>21</v>
      </c>
      <c r="D4" s="180" t="s">
        <v>5</v>
      </c>
      <c r="E4" s="223" t="s">
        <v>22</v>
      </c>
      <c r="F4" s="224"/>
      <c r="G4" s="214" t="s">
        <v>524</v>
      </c>
      <c r="H4" s="74" t="s">
        <v>525</v>
      </c>
    </row>
    <row r="5" spans="1:8" ht="12" customHeight="1">
      <c r="A5" s="12" t="s">
        <v>23</v>
      </c>
      <c r="B5" s="225" t="s">
        <v>24</v>
      </c>
      <c r="C5" s="226"/>
      <c r="D5" s="226"/>
      <c r="E5" s="226"/>
      <c r="F5" s="25"/>
      <c r="G5" s="25"/>
      <c r="H5" s="25"/>
    </row>
    <row r="6" spans="1:8" ht="13.5" customHeight="1">
      <c r="A6" s="13" t="s">
        <v>25</v>
      </c>
      <c r="B6" s="182" t="s">
        <v>26</v>
      </c>
      <c r="C6" s="14">
        <v>9000</v>
      </c>
      <c r="D6" s="15">
        <v>0</v>
      </c>
      <c r="E6" s="16">
        <v>0.97</v>
      </c>
      <c r="F6" s="173">
        <v>1.38</v>
      </c>
      <c r="G6" s="173"/>
      <c r="H6" s="174">
        <v>1.38</v>
      </c>
    </row>
    <row r="7" spans="1:8" ht="24" customHeight="1">
      <c r="A7" s="12" t="s">
        <v>27</v>
      </c>
      <c r="B7" s="182" t="s">
        <v>28</v>
      </c>
      <c r="C7" s="14">
        <v>9000</v>
      </c>
      <c r="D7" s="15">
        <v>0</v>
      </c>
      <c r="E7" s="16">
        <f aca="true" t="shared" si="0" ref="E7:E32">C7</f>
        <v>9000</v>
      </c>
      <c r="F7" s="173">
        <v>1.38</v>
      </c>
      <c r="G7" s="173"/>
      <c r="H7" s="174">
        <v>1.38</v>
      </c>
    </row>
    <row r="8" spans="1:8" ht="14.25" customHeight="1">
      <c r="A8" s="12" t="s">
        <v>29</v>
      </c>
      <c r="B8" s="182" t="s">
        <v>30</v>
      </c>
      <c r="C8" s="14">
        <v>9000</v>
      </c>
      <c r="D8" s="15">
        <v>0</v>
      </c>
      <c r="E8" s="16">
        <f t="shared" si="0"/>
        <v>9000</v>
      </c>
      <c r="F8" s="173">
        <v>1.38</v>
      </c>
      <c r="G8" s="173"/>
      <c r="H8" s="174">
        <v>1.38</v>
      </c>
    </row>
    <row r="9" spans="1:8" ht="39" customHeight="1">
      <c r="A9" s="12" t="s">
        <v>31</v>
      </c>
      <c r="B9" s="182" t="s">
        <v>32</v>
      </c>
      <c r="C9" s="14">
        <v>13200</v>
      </c>
      <c r="D9" s="15">
        <v>0</v>
      </c>
      <c r="E9" s="16">
        <f t="shared" si="0"/>
        <v>13200</v>
      </c>
      <c r="F9" s="175" t="s">
        <v>570</v>
      </c>
      <c r="G9" s="173"/>
      <c r="H9" s="176">
        <v>2.05</v>
      </c>
    </row>
    <row r="10" spans="1:8" ht="15" customHeight="1">
      <c r="A10" s="12" t="s">
        <v>33</v>
      </c>
      <c r="B10" s="182" t="s">
        <v>34</v>
      </c>
      <c r="C10" s="14">
        <v>13200</v>
      </c>
      <c r="D10" s="15">
        <v>0</v>
      </c>
      <c r="E10" s="16">
        <f t="shared" si="0"/>
        <v>13200</v>
      </c>
      <c r="F10" s="175" t="s">
        <v>570</v>
      </c>
      <c r="G10" s="173"/>
      <c r="H10" s="176">
        <v>2.05</v>
      </c>
    </row>
    <row r="11" spans="1:8" ht="13.5" customHeight="1">
      <c r="A11" s="12" t="s">
        <v>35</v>
      </c>
      <c r="B11" s="182" t="s">
        <v>36</v>
      </c>
      <c r="C11" s="14">
        <v>17700</v>
      </c>
      <c r="D11" s="15">
        <v>0</v>
      </c>
      <c r="E11" s="16">
        <f t="shared" si="0"/>
        <v>17700</v>
      </c>
      <c r="F11" s="175" t="s">
        <v>571</v>
      </c>
      <c r="G11" s="173"/>
      <c r="H11" s="176">
        <v>2.74</v>
      </c>
    </row>
    <row r="12" spans="1:8" ht="25.5" customHeight="1">
      <c r="A12" s="12" t="s">
        <v>37</v>
      </c>
      <c r="B12" s="182" t="s">
        <v>38</v>
      </c>
      <c r="C12" s="14">
        <v>9000</v>
      </c>
      <c r="D12" s="15">
        <v>0</v>
      </c>
      <c r="E12" s="16">
        <f t="shared" si="0"/>
        <v>9000</v>
      </c>
      <c r="F12" s="175" t="s">
        <v>572</v>
      </c>
      <c r="G12" s="173"/>
      <c r="H12" s="174">
        <v>1.38</v>
      </c>
    </row>
    <row r="13" spans="1:8" ht="24" customHeight="1">
      <c r="A13" s="12" t="s">
        <v>39</v>
      </c>
      <c r="B13" s="182" t="s">
        <v>40</v>
      </c>
      <c r="C13" s="14">
        <v>9000</v>
      </c>
      <c r="D13" s="15">
        <v>0</v>
      </c>
      <c r="E13" s="16">
        <f t="shared" si="0"/>
        <v>9000</v>
      </c>
      <c r="F13" s="175" t="s">
        <v>572</v>
      </c>
      <c r="G13" s="173"/>
      <c r="H13" s="174">
        <v>1.38</v>
      </c>
    </row>
    <row r="14" spans="1:8" ht="23.25" customHeight="1">
      <c r="A14" s="12" t="s">
        <v>41</v>
      </c>
      <c r="B14" s="182" t="s">
        <v>42</v>
      </c>
      <c r="C14" s="14">
        <v>9000</v>
      </c>
      <c r="D14" s="15">
        <v>0</v>
      </c>
      <c r="E14" s="16">
        <f t="shared" si="0"/>
        <v>9000</v>
      </c>
      <c r="F14" s="175" t="s">
        <v>572</v>
      </c>
      <c r="G14" s="173"/>
      <c r="H14" s="174">
        <v>1.38</v>
      </c>
    </row>
    <row r="15" spans="1:8" ht="12" customHeight="1">
      <c r="A15" s="12" t="s">
        <v>43</v>
      </c>
      <c r="B15" s="182" t="s">
        <v>44</v>
      </c>
      <c r="C15" s="14">
        <v>9000</v>
      </c>
      <c r="D15" s="15">
        <v>0</v>
      </c>
      <c r="E15" s="16">
        <f t="shared" si="0"/>
        <v>9000</v>
      </c>
      <c r="F15" s="175" t="s">
        <v>572</v>
      </c>
      <c r="G15" s="173"/>
      <c r="H15" s="174">
        <v>1.38</v>
      </c>
    </row>
    <row r="16" spans="1:8" ht="33.75" customHeight="1">
      <c r="A16" s="12" t="s">
        <v>45</v>
      </c>
      <c r="B16" s="182" t="s">
        <v>46</v>
      </c>
      <c r="C16" s="14">
        <v>22200</v>
      </c>
      <c r="D16" s="15">
        <v>0</v>
      </c>
      <c r="E16" s="16">
        <f t="shared" si="0"/>
        <v>22200</v>
      </c>
      <c r="F16" s="175" t="s">
        <v>573</v>
      </c>
      <c r="G16" s="173"/>
      <c r="H16" s="176">
        <v>3.46</v>
      </c>
    </row>
    <row r="17" spans="1:8" ht="35.25" customHeight="1">
      <c r="A17" s="12" t="s">
        <v>47</v>
      </c>
      <c r="B17" s="182" t="s">
        <v>48</v>
      </c>
      <c r="C17" s="14">
        <v>13200</v>
      </c>
      <c r="D17" s="15">
        <v>0</v>
      </c>
      <c r="E17" s="16">
        <f t="shared" si="0"/>
        <v>13200</v>
      </c>
      <c r="F17" s="175" t="s">
        <v>570</v>
      </c>
      <c r="G17" s="173"/>
      <c r="H17" s="176">
        <v>2.05</v>
      </c>
    </row>
    <row r="18" spans="1:8" ht="12" customHeight="1">
      <c r="A18" s="12" t="s">
        <v>49</v>
      </c>
      <c r="B18" s="182" t="s">
        <v>50</v>
      </c>
      <c r="C18" s="14">
        <v>9000</v>
      </c>
      <c r="D18" s="15">
        <v>0</v>
      </c>
      <c r="E18" s="16">
        <f t="shared" si="0"/>
        <v>9000</v>
      </c>
      <c r="F18" s="175" t="s">
        <v>572</v>
      </c>
      <c r="G18" s="173"/>
      <c r="H18" s="174">
        <v>1.38</v>
      </c>
    </row>
    <row r="19" spans="1:8" ht="24" customHeight="1">
      <c r="A19" s="12" t="s">
        <v>51</v>
      </c>
      <c r="B19" s="182" t="s">
        <v>52</v>
      </c>
      <c r="C19" s="14">
        <v>9000</v>
      </c>
      <c r="D19" s="15">
        <v>0</v>
      </c>
      <c r="E19" s="16">
        <f t="shared" si="0"/>
        <v>9000</v>
      </c>
      <c r="F19" s="175" t="s">
        <v>572</v>
      </c>
      <c r="G19" s="173"/>
      <c r="H19" s="174">
        <v>1.38</v>
      </c>
    </row>
    <row r="20" spans="1:8" ht="15" customHeight="1">
      <c r="A20" s="12" t="s">
        <v>53</v>
      </c>
      <c r="B20" s="182" t="s">
        <v>54</v>
      </c>
      <c r="C20" s="14">
        <v>13200</v>
      </c>
      <c r="D20" s="15">
        <v>0</v>
      </c>
      <c r="E20" s="16">
        <f t="shared" si="0"/>
        <v>13200</v>
      </c>
      <c r="F20" s="175" t="s">
        <v>570</v>
      </c>
      <c r="G20" s="173"/>
      <c r="H20" s="176">
        <v>2.05</v>
      </c>
    </row>
    <row r="21" spans="1:8" ht="23.25" customHeight="1">
      <c r="A21" s="12" t="s">
        <v>55</v>
      </c>
      <c r="B21" s="182" t="s">
        <v>56</v>
      </c>
      <c r="C21" s="14">
        <v>17700</v>
      </c>
      <c r="D21" s="15">
        <v>0</v>
      </c>
      <c r="E21" s="16">
        <f t="shared" si="0"/>
        <v>17700</v>
      </c>
      <c r="F21" s="175" t="s">
        <v>571</v>
      </c>
      <c r="G21" s="173"/>
      <c r="H21" s="176">
        <v>2.74</v>
      </c>
    </row>
    <row r="22" spans="1:8" ht="33.75" customHeight="1">
      <c r="A22" s="12" t="s">
        <v>57</v>
      </c>
      <c r="B22" s="182" t="s">
        <v>58</v>
      </c>
      <c r="C22" s="14">
        <v>17700</v>
      </c>
      <c r="D22" s="15">
        <v>0</v>
      </c>
      <c r="E22" s="16">
        <f t="shared" si="0"/>
        <v>17700</v>
      </c>
      <c r="F22" s="175" t="s">
        <v>571</v>
      </c>
      <c r="G22" s="173"/>
      <c r="H22" s="176">
        <v>2.74</v>
      </c>
    </row>
    <row r="23" spans="1:8" ht="15.75" customHeight="1">
      <c r="A23" s="12" t="s">
        <v>59</v>
      </c>
      <c r="B23" s="182" t="s">
        <v>60</v>
      </c>
      <c r="C23" s="14">
        <v>26700</v>
      </c>
      <c r="D23" s="15">
        <v>0</v>
      </c>
      <c r="E23" s="16">
        <f t="shared" si="0"/>
        <v>26700</v>
      </c>
      <c r="F23" s="175" t="s">
        <v>574</v>
      </c>
      <c r="G23" s="173"/>
      <c r="H23" s="174">
        <v>4.14</v>
      </c>
    </row>
    <row r="24" spans="1:8" ht="23.25" customHeight="1">
      <c r="A24" s="12" t="s">
        <v>61</v>
      </c>
      <c r="B24" s="182" t="s">
        <v>62</v>
      </c>
      <c r="C24" s="14">
        <v>22200</v>
      </c>
      <c r="D24" s="15">
        <v>0</v>
      </c>
      <c r="E24" s="16">
        <f t="shared" si="0"/>
        <v>22200</v>
      </c>
      <c r="F24" s="175" t="s">
        <v>573</v>
      </c>
      <c r="G24" s="173"/>
      <c r="H24" s="176">
        <v>3.46</v>
      </c>
    </row>
    <row r="25" spans="1:8" ht="13.5" customHeight="1">
      <c r="A25" s="12" t="s">
        <v>63</v>
      </c>
      <c r="B25" s="182" t="s">
        <v>64</v>
      </c>
      <c r="C25" s="14">
        <v>13200</v>
      </c>
      <c r="D25" s="15">
        <v>0</v>
      </c>
      <c r="E25" s="16">
        <f t="shared" si="0"/>
        <v>13200</v>
      </c>
      <c r="F25" s="175" t="s">
        <v>570</v>
      </c>
      <c r="G25" s="173"/>
      <c r="H25" s="176">
        <v>2.05</v>
      </c>
    </row>
    <row r="26" spans="1:8" ht="21.75" customHeight="1">
      <c r="A26" s="12" t="s">
        <v>65</v>
      </c>
      <c r="B26" s="182" t="s">
        <v>66</v>
      </c>
      <c r="C26" s="14">
        <v>17700</v>
      </c>
      <c r="D26" s="15">
        <v>0</v>
      </c>
      <c r="E26" s="16">
        <f t="shared" si="0"/>
        <v>17700</v>
      </c>
      <c r="F26" s="175" t="s">
        <v>571</v>
      </c>
      <c r="G26" s="173"/>
      <c r="H26" s="176">
        <v>2.74</v>
      </c>
    </row>
    <row r="27" spans="1:8" ht="24" customHeight="1">
      <c r="A27" s="12" t="s">
        <v>67</v>
      </c>
      <c r="B27" s="182" t="s">
        <v>68</v>
      </c>
      <c r="C27" s="14">
        <v>9000</v>
      </c>
      <c r="D27" s="15">
        <v>0</v>
      </c>
      <c r="E27" s="16">
        <f t="shared" si="0"/>
        <v>9000</v>
      </c>
      <c r="F27" s="175" t="s">
        <v>572</v>
      </c>
      <c r="G27" s="173"/>
      <c r="H27" s="174">
        <v>1.38</v>
      </c>
    </row>
    <row r="28" spans="1:8" ht="22.5" customHeight="1">
      <c r="A28" s="12" t="s">
        <v>69</v>
      </c>
      <c r="B28" s="182" t="s">
        <v>70</v>
      </c>
      <c r="C28" s="14">
        <v>9000</v>
      </c>
      <c r="D28" s="15">
        <v>0</v>
      </c>
      <c r="E28" s="16">
        <f t="shared" si="0"/>
        <v>9000</v>
      </c>
      <c r="F28" s="175" t="s">
        <v>572</v>
      </c>
      <c r="G28" s="173"/>
      <c r="H28" s="174">
        <v>1.38</v>
      </c>
    </row>
    <row r="29" spans="1:8" ht="24.75" customHeight="1">
      <c r="A29" s="12" t="s">
        <v>71</v>
      </c>
      <c r="B29" s="182" t="s">
        <v>72</v>
      </c>
      <c r="C29" s="14">
        <v>9000</v>
      </c>
      <c r="D29" s="15">
        <v>0</v>
      </c>
      <c r="E29" s="16">
        <f t="shared" si="0"/>
        <v>9000</v>
      </c>
      <c r="F29" s="175" t="s">
        <v>572</v>
      </c>
      <c r="G29" s="173"/>
      <c r="H29" s="174">
        <v>1.38</v>
      </c>
    </row>
    <row r="30" spans="1:8" ht="12" customHeight="1">
      <c r="A30" s="12" t="s">
        <v>73</v>
      </c>
      <c r="B30" s="182" t="s">
        <v>74</v>
      </c>
      <c r="C30" s="14">
        <v>9000</v>
      </c>
      <c r="D30" s="15">
        <v>0</v>
      </c>
      <c r="E30" s="16">
        <f t="shared" si="0"/>
        <v>9000</v>
      </c>
      <c r="F30" s="175" t="s">
        <v>572</v>
      </c>
      <c r="G30" s="173"/>
      <c r="H30" s="174">
        <v>1.38</v>
      </c>
    </row>
    <row r="31" spans="1:8" ht="14.25" customHeight="1">
      <c r="A31" s="12" t="s">
        <v>75</v>
      </c>
      <c r="B31" s="17" t="s">
        <v>76</v>
      </c>
      <c r="C31" s="14">
        <v>26700</v>
      </c>
      <c r="D31" s="15">
        <v>0</v>
      </c>
      <c r="E31" s="16">
        <f t="shared" si="0"/>
        <v>26700</v>
      </c>
      <c r="F31" s="175" t="s">
        <v>574</v>
      </c>
      <c r="G31" s="173"/>
      <c r="H31" s="174">
        <v>4.14</v>
      </c>
    </row>
    <row r="32" spans="1:8" ht="15">
      <c r="A32" s="12">
        <v>4</v>
      </c>
      <c r="B32" s="17" t="s">
        <v>77</v>
      </c>
      <c r="C32" s="14">
        <v>26700</v>
      </c>
      <c r="D32" s="15">
        <v>0</v>
      </c>
      <c r="E32" s="16">
        <f t="shared" si="0"/>
        <v>26700</v>
      </c>
      <c r="F32" s="175" t="s">
        <v>575</v>
      </c>
      <c r="G32" s="177" t="s">
        <v>584</v>
      </c>
      <c r="H32" s="176">
        <v>1.44</v>
      </c>
    </row>
    <row r="33" spans="1:5" ht="15" hidden="1">
      <c r="A33" s="11"/>
      <c r="B33" s="11"/>
      <c r="C33" s="11"/>
      <c r="D33" s="11"/>
      <c r="E33" s="11"/>
    </row>
  </sheetData>
  <sheetProtection/>
  <mergeCells count="4">
    <mergeCell ref="E4:F4"/>
    <mergeCell ref="B5:E5"/>
    <mergeCell ref="A3:H3"/>
    <mergeCell ref="A2:H2"/>
  </mergeCells>
  <printOptions/>
  <pageMargins left="0.79" right="0.2" top="0.2" bottom="0.3" header="0.2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D25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6.7109375" style="0" customWidth="1"/>
    <col min="2" max="2" width="35.7109375" style="0" customWidth="1"/>
    <col min="3" max="3" width="22.28125" style="0" customWidth="1"/>
  </cols>
  <sheetData>
    <row r="1" spans="1:4" ht="15">
      <c r="A1" s="308" t="s">
        <v>18</v>
      </c>
      <c r="B1" s="308"/>
      <c r="C1" s="308"/>
      <c r="D1" s="20"/>
    </row>
    <row r="2" spans="1:4" ht="15">
      <c r="A2" s="308" t="s">
        <v>229</v>
      </c>
      <c r="B2" s="308"/>
      <c r="C2" s="308"/>
      <c r="D2" s="20"/>
    </row>
    <row r="3" spans="1:4" ht="13.5" customHeight="1">
      <c r="A3" s="231" t="s">
        <v>514</v>
      </c>
      <c r="B3" s="231"/>
      <c r="C3" s="231"/>
      <c r="D3" s="20"/>
    </row>
    <row r="4" spans="1:4" ht="15">
      <c r="A4" s="308" t="s">
        <v>17</v>
      </c>
      <c r="B4" s="308"/>
      <c r="C4" s="308"/>
      <c r="D4" s="20"/>
    </row>
    <row r="5" spans="1:4" ht="15">
      <c r="A5" s="20"/>
      <c r="B5" s="20"/>
      <c r="C5" s="20"/>
      <c r="D5" s="20"/>
    </row>
    <row r="6" spans="1:4" ht="30" customHeight="1">
      <c r="A6" s="73" t="s">
        <v>84</v>
      </c>
      <c r="B6" s="74" t="s">
        <v>230</v>
      </c>
      <c r="C6" s="74" t="s">
        <v>22</v>
      </c>
      <c r="D6" s="20"/>
    </row>
    <row r="7" spans="1:4" ht="30">
      <c r="A7" s="73">
        <v>3</v>
      </c>
      <c r="B7" s="178" t="s">
        <v>231</v>
      </c>
      <c r="C7" s="25"/>
      <c r="D7" s="20"/>
    </row>
    <row r="8" spans="1:4" ht="30">
      <c r="A8" s="73" t="s">
        <v>232</v>
      </c>
      <c r="B8" s="178" t="s">
        <v>233</v>
      </c>
      <c r="C8" s="73">
        <v>6.25</v>
      </c>
      <c r="D8" s="20"/>
    </row>
    <row r="9" spans="1:4" ht="45">
      <c r="A9" s="73" t="s">
        <v>234</v>
      </c>
      <c r="B9" s="178" t="s">
        <v>235</v>
      </c>
      <c r="C9" s="73">
        <v>3.13</v>
      </c>
      <c r="D9" s="20"/>
    </row>
    <row r="10" spans="1:4" ht="30">
      <c r="A10" s="73" t="s">
        <v>196</v>
      </c>
      <c r="B10" s="178" t="s">
        <v>236</v>
      </c>
      <c r="C10" s="73">
        <v>4.68</v>
      </c>
      <c r="D10" s="20"/>
    </row>
    <row r="11" spans="1:4" ht="15">
      <c r="A11" s="73" t="s">
        <v>237</v>
      </c>
      <c r="B11" s="178" t="s">
        <v>238</v>
      </c>
      <c r="C11" s="73">
        <v>9.38</v>
      </c>
      <c r="D11" s="20"/>
    </row>
    <row r="12" spans="1:4" ht="15">
      <c r="A12" s="73" t="s">
        <v>239</v>
      </c>
      <c r="B12" s="178" t="s">
        <v>240</v>
      </c>
      <c r="C12" s="73">
        <v>3.13</v>
      </c>
      <c r="D12" s="20"/>
    </row>
    <row r="13" spans="1:4" ht="15">
      <c r="A13" s="73" t="s">
        <v>241</v>
      </c>
      <c r="B13" s="178" t="s">
        <v>242</v>
      </c>
      <c r="C13" s="73">
        <v>4.68</v>
      </c>
      <c r="D13" s="20"/>
    </row>
    <row r="14" spans="1:4" ht="15">
      <c r="A14" s="73" t="s">
        <v>243</v>
      </c>
      <c r="B14" s="178" t="s">
        <v>244</v>
      </c>
      <c r="C14" s="73">
        <v>4.68</v>
      </c>
      <c r="D14" s="20"/>
    </row>
    <row r="15" spans="1:4" ht="15">
      <c r="A15" s="73" t="s">
        <v>245</v>
      </c>
      <c r="B15" s="178" t="s">
        <v>246</v>
      </c>
      <c r="C15" s="73">
        <v>4.68</v>
      </c>
      <c r="D15" s="20"/>
    </row>
    <row r="16" spans="1:4" ht="15">
      <c r="A16" s="73" t="s">
        <v>247</v>
      </c>
      <c r="B16" s="178" t="s">
        <v>248</v>
      </c>
      <c r="C16" s="73">
        <v>6.25</v>
      </c>
      <c r="D16" s="20"/>
    </row>
    <row r="17" spans="1:4" ht="30">
      <c r="A17" s="73" t="s">
        <v>249</v>
      </c>
      <c r="B17" s="178" t="s">
        <v>250</v>
      </c>
      <c r="C17" s="73">
        <v>6.25</v>
      </c>
      <c r="D17" s="20"/>
    </row>
    <row r="18" spans="1:4" ht="15">
      <c r="A18" s="73" t="s">
        <v>251</v>
      </c>
      <c r="B18" s="178" t="s">
        <v>252</v>
      </c>
      <c r="C18" s="73"/>
      <c r="D18" s="20"/>
    </row>
    <row r="19" spans="1:4" ht="45">
      <c r="A19" s="73" t="s">
        <v>253</v>
      </c>
      <c r="B19" s="178" t="s">
        <v>254</v>
      </c>
      <c r="C19" s="73">
        <v>6.25</v>
      </c>
      <c r="D19" s="20"/>
    </row>
    <row r="20" spans="1:4" ht="15">
      <c r="A20" s="73" t="s">
        <v>255</v>
      </c>
      <c r="B20" s="178" t="s">
        <v>256</v>
      </c>
      <c r="C20" s="73">
        <v>7.44</v>
      </c>
      <c r="D20" s="20"/>
    </row>
    <row r="21" spans="1:4" ht="15">
      <c r="A21" s="73" t="s">
        <v>257</v>
      </c>
      <c r="B21" s="178" t="s">
        <v>258</v>
      </c>
      <c r="C21" s="73">
        <v>6.25</v>
      </c>
      <c r="D21" s="20"/>
    </row>
    <row r="22" spans="1:4" ht="15">
      <c r="A22" s="75"/>
      <c r="B22" s="76"/>
      <c r="C22" s="75"/>
      <c r="D22" s="20"/>
    </row>
    <row r="23" spans="1:4" ht="15">
      <c r="A23" s="309"/>
      <c r="B23" s="230"/>
      <c r="C23" s="230"/>
      <c r="D23" s="20"/>
    </row>
    <row r="24" spans="1:3" ht="15">
      <c r="A24" s="77"/>
      <c r="B24" s="78"/>
      <c r="C24" s="77"/>
    </row>
    <row r="25" spans="1:3" ht="15">
      <c r="A25" s="77"/>
      <c r="B25" s="78"/>
      <c r="C25" s="77"/>
    </row>
  </sheetData>
  <sheetProtection/>
  <mergeCells count="5">
    <mergeCell ref="A1:C1"/>
    <mergeCell ref="A2:C2"/>
    <mergeCell ref="A3:C3"/>
    <mergeCell ref="A4:C4"/>
    <mergeCell ref="A23:C23"/>
  </mergeCells>
  <printOptions/>
  <pageMargins left="0.87" right="0.7" top="0.75" bottom="0.75" header="0.3" footer="0.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6"/>
  <sheetViews>
    <sheetView zoomScaleSheetLayoutView="90" zoomScalePageLayoutView="0" workbookViewId="0" topLeftCell="A1">
      <selection activeCell="E26" sqref="E26"/>
    </sheetView>
  </sheetViews>
  <sheetFormatPr defaultColWidth="9.140625" defaultRowHeight="15"/>
  <cols>
    <col min="1" max="1" width="8.8515625" style="1" customWidth="1"/>
    <col min="2" max="2" width="38.140625" style="1" customWidth="1"/>
    <col min="3" max="3" width="11.140625" style="1" customWidth="1"/>
    <col min="4" max="4" width="13.28125" style="1" customWidth="1"/>
    <col min="5" max="5" width="14.421875" style="1" customWidth="1"/>
    <col min="6" max="253" width="8.8515625" style="1" customWidth="1"/>
    <col min="254" max="254" width="2.00390625" style="1" customWidth="1"/>
    <col min="255" max="255" width="8.8515625" style="1" customWidth="1"/>
    <col min="256" max="16384" width="38.140625" style="1" customWidth="1"/>
  </cols>
  <sheetData>
    <row r="1" spans="1:5" ht="48" customHeight="1">
      <c r="A1" s="312" t="s">
        <v>562</v>
      </c>
      <c r="B1" s="312"/>
      <c r="C1" s="312"/>
      <c r="D1" s="312"/>
      <c r="E1" s="312"/>
    </row>
    <row r="2" spans="1:5" ht="30.75" customHeight="1">
      <c r="A2" s="200"/>
      <c r="B2" s="200" t="s">
        <v>85</v>
      </c>
      <c r="C2" s="200" t="s">
        <v>22</v>
      </c>
      <c r="D2" s="200" t="s">
        <v>5</v>
      </c>
      <c r="E2" s="201" t="s">
        <v>87</v>
      </c>
    </row>
    <row r="3" spans="1:5" ht="12" customHeight="1">
      <c r="A3" s="80" t="s">
        <v>90</v>
      </c>
      <c r="B3" s="80" t="s">
        <v>91</v>
      </c>
      <c r="C3" s="80">
        <v>2</v>
      </c>
      <c r="D3" s="87">
        <v>3</v>
      </c>
      <c r="E3" s="87">
        <v>4</v>
      </c>
    </row>
    <row r="4" spans="1:5" ht="13.5" customHeight="1">
      <c r="A4" s="84"/>
      <c r="B4" s="310" t="s">
        <v>482</v>
      </c>
      <c r="C4" s="311"/>
      <c r="D4" s="85"/>
      <c r="E4" s="115"/>
    </row>
    <row r="5" spans="1:10" ht="15" customHeight="1">
      <c r="A5" s="80">
        <v>1</v>
      </c>
      <c r="B5" s="202" t="s">
        <v>483</v>
      </c>
      <c r="C5" s="86">
        <v>2.09</v>
      </c>
      <c r="D5" s="86"/>
      <c r="E5" s="86">
        <f aca="true" t="shared" si="0" ref="E5:E16">C5+D5</f>
        <v>2.09</v>
      </c>
      <c r="G5" s="81"/>
      <c r="H5" s="82"/>
      <c r="I5" s="82"/>
      <c r="J5" s="82"/>
    </row>
    <row r="6" spans="1:10" ht="15" customHeight="1">
      <c r="A6" s="80">
        <v>2</v>
      </c>
      <c r="B6" s="202" t="s">
        <v>484</v>
      </c>
      <c r="C6" s="86">
        <v>1.81</v>
      </c>
      <c r="D6" s="86"/>
      <c r="E6" s="86">
        <f t="shared" si="0"/>
        <v>1.81</v>
      </c>
      <c r="G6" s="81"/>
      <c r="H6" s="82"/>
      <c r="I6" s="82"/>
      <c r="J6" s="82"/>
    </row>
    <row r="7" spans="1:10" ht="15" customHeight="1">
      <c r="A7" s="80">
        <v>3</v>
      </c>
      <c r="B7" s="202" t="s">
        <v>485</v>
      </c>
      <c r="C7" s="88">
        <v>2.09</v>
      </c>
      <c r="D7" s="86"/>
      <c r="E7" s="86">
        <f t="shared" si="0"/>
        <v>2.09</v>
      </c>
      <c r="G7" s="81"/>
      <c r="H7" s="82"/>
      <c r="I7" s="82"/>
      <c r="J7" s="82"/>
    </row>
    <row r="8" spans="1:10" ht="12" customHeight="1">
      <c r="A8" s="80">
        <v>4</v>
      </c>
      <c r="B8" s="203" t="s">
        <v>491</v>
      </c>
      <c r="C8" s="88">
        <v>1.81</v>
      </c>
      <c r="D8" s="86">
        <v>0.05</v>
      </c>
      <c r="E8" s="86">
        <f t="shared" si="0"/>
        <v>1.86</v>
      </c>
      <c r="G8" s="79"/>
      <c r="H8" s="83"/>
      <c r="I8" s="83"/>
      <c r="J8" s="83"/>
    </row>
    <row r="9" spans="1:10" ht="12" customHeight="1">
      <c r="A9" s="80">
        <v>5</v>
      </c>
      <c r="B9" s="203" t="s">
        <v>486</v>
      </c>
      <c r="C9" s="88">
        <v>1.84</v>
      </c>
      <c r="D9" s="86"/>
      <c r="E9" s="86">
        <f t="shared" si="0"/>
        <v>1.84</v>
      </c>
      <c r="G9" s="114"/>
      <c r="H9" s="83"/>
      <c r="I9" s="83"/>
      <c r="J9" s="83"/>
    </row>
    <row r="10" spans="1:10" ht="12" customHeight="1">
      <c r="A10" s="80">
        <v>6</v>
      </c>
      <c r="B10" s="202" t="s">
        <v>487</v>
      </c>
      <c r="C10" s="88">
        <v>3.47</v>
      </c>
      <c r="D10" s="86">
        <v>0.13</v>
      </c>
      <c r="E10" s="86">
        <f t="shared" si="0"/>
        <v>3.6</v>
      </c>
      <c r="G10" s="18"/>
      <c r="H10" s="18"/>
      <c r="I10" s="18"/>
      <c r="J10" s="18"/>
    </row>
    <row r="11" spans="1:5" ht="14.25" customHeight="1">
      <c r="A11" s="80">
        <v>8</v>
      </c>
      <c r="B11" s="202" t="s">
        <v>488</v>
      </c>
      <c r="C11" s="88">
        <v>2.46</v>
      </c>
      <c r="D11" s="86"/>
      <c r="E11" s="86">
        <f t="shared" si="0"/>
        <v>2.46</v>
      </c>
    </row>
    <row r="12" spans="1:5" ht="15" customHeight="1">
      <c r="A12" s="80">
        <v>9</v>
      </c>
      <c r="B12" s="202" t="s">
        <v>489</v>
      </c>
      <c r="C12" s="88">
        <v>2.24</v>
      </c>
      <c r="D12" s="86">
        <v>0.13</v>
      </c>
      <c r="E12" s="86">
        <f t="shared" si="0"/>
        <v>2.37</v>
      </c>
    </row>
    <row r="13" spans="1:5" ht="15" customHeight="1">
      <c r="A13" s="80">
        <v>10</v>
      </c>
      <c r="B13" s="202" t="s">
        <v>490</v>
      </c>
      <c r="C13" s="88">
        <v>2.78</v>
      </c>
      <c r="D13" s="86">
        <v>0.13</v>
      </c>
      <c r="E13" s="86">
        <f t="shared" si="0"/>
        <v>2.9099999999999997</v>
      </c>
    </row>
    <row r="14" spans="1:5" ht="15.75" customHeight="1">
      <c r="A14" s="80">
        <v>11</v>
      </c>
      <c r="B14" s="202" t="s">
        <v>495</v>
      </c>
      <c r="C14" s="88">
        <v>2.62</v>
      </c>
      <c r="D14" s="86">
        <v>0.13</v>
      </c>
      <c r="E14" s="86">
        <f t="shared" si="0"/>
        <v>2.75</v>
      </c>
    </row>
    <row r="15" spans="1:5" ht="15.75" customHeight="1">
      <c r="A15" s="80">
        <v>12</v>
      </c>
      <c r="B15" s="202" t="s">
        <v>492</v>
      </c>
      <c r="C15" s="88">
        <v>2.18</v>
      </c>
      <c r="D15" s="86"/>
      <c r="E15" s="86">
        <f t="shared" si="0"/>
        <v>2.18</v>
      </c>
    </row>
    <row r="16" spans="1:5" ht="12" customHeight="1">
      <c r="A16" s="80">
        <v>13</v>
      </c>
      <c r="B16" s="202" t="s">
        <v>493</v>
      </c>
      <c r="C16" s="88">
        <v>3</v>
      </c>
      <c r="D16" s="86">
        <v>0.39</v>
      </c>
      <c r="E16" s="86">
        <f t="shared" si="0"/>
        <v>3.39</v>
      </c>
    </row>
    <row r="17" spans="1:5" ht="12" customHeight="1">
      <c r="A17" s="80">
        <v>14</v>
      </c>
      <c r="B17" s="202" t="s">
        <v>494</v>
      </c>
      <c r="C17" s="88">
        <v>2.24</v>
      </c>
      <c r="D17" s="86">
        <v>0.09</v>
      </c>
      <c r="E17" s="86">
        <f>C17+D17</f>
        <v>2.33</v>
      </c>
    </row>
    <row r="18" spans="1:5" ht="27" customHeight="1">
      <c r="A18" s="80">
        <v>15</v>
      </c>
      <c r="B18" s="202" t="s">
        <v>496</v>
      </c>
      <c r="C18" s="88">
        <v>2.94</v>
      </c>
      <c r="D18" s="86"/>
      <c r="E18" s="86">
        <f>C18+D18</f>
        <v>2.94</v>
      </c>
    </row>
    <row r="19" spans="1:5" ht="28.5" customHeight="1">
      <c r="A19" s="80">
        <v>16</v>
      </c>
      <c r="B19" s="202" t="s">
        <v>498</v>
      </c>
      <c r="C19" s="88">
        <v>0.7</v>
      </c>
      <c r="D19" s="86"/>
      <c r="E19" s="86">
        <v>0.65</v>
      </c>
    </row>
    <row r="20" spans="1:5" ht="12.75" customHeight="1">
      <c r="A20" s="89"/>
      <c r="B20" s="90" t="s">
        <v>499</v>
      </c>
      <c r="C20" s="88"/>
      <c r="D20" s="86"/>
      <c r="E20" s="86"/>
    </row>
    <row r="21" spans="1:5" ht="17.25" customHeight="1">
      <c r="A21" s="91" t="s">
        <v>11</v>
      </c>
      <c r="B21" s="202" t="s">
        <v>500</v>
      </c>
      <c r="C21" s="88">
        <v>1.52</v>
      </c>
      <c r="D21" s="86">
        <v>0.03</v>
      </c>
      <c r="E21" s="86">
        <f aca="true" t="shared" si="1" ref="E21:E26">C21+D21</f>
        <v>1.55</v>
      </c>
    </row>
    <row r="22" spans="1:5" ht="17.25" customHeight="1">
      <c r="A22" s="91" t="s">
        <v>12</v>
      </c>
      <c r="B22" s="202" t="s">
        <v>501</v>
      </c>
      <c r="C22" s="88">
        <v>0.34</v>
      </c>
      <c r="D22" s="86">
        <v>0.01</v>
      </c>
      <c r="E22" s="86">
        <f t="shared" si="1"/>
        <v>0.35000000000000003</v>
      </c>
    </row>
    <row r="23" spans="1:8" ht="17.25" customHeight="1">
      <c r="A23" s="91" t="s">
        <v>13</v>
      </c>
      <c r="B23" s="202" t="s">
        <v>502</v>
      </c>
      <c r="C23" s="88">
        <v>0.52</v>
      </c>
      <c r="D23" s="86">
        <v>0.03</v>
      </c>
      <c r="E23" s="86">
        <f t="shared" si="1"/>
        <v>0.55</v>
      </c>
      <c r="H23" s="1" t="s">
        <v>497</v>
      </c>
    </row>
    <row r="24" spans="1:5" ht="17.25" customHeight="1">
      <c r="A24" s="91" t="s">
        <v>14</v>
      </c>
      <c r="B24" s="202" t="s">
        <v>503</v>
      </c>
      <c r="C24" s="88">
        <v>5.2</v>
      </c>
      <c r="D24" s="86">
        <v>0.01</v>
      </c>
      <c r="E24" s="86">
        <f t="shared" si="1"/>
        <v>5.21</v>
      </c>
    </row>
    <row r="25" spans="1:5" ht="17.25" customHeight="1">
      <c r="A25" s="116">
        <v>5</v>
      </c>
      <c r="B25" s="183" t="s">
        <v>548</v>
      </c>
      <c r="C25" s="87">
        <v>1.96</v>
      </c>
      <c r="D25" s="87">
        <v>0.03</v>
      </c>
      <c r="E25" s="87">
        <f t="shared" si="1"/>
        <v>1.99</v>
      </c>
    </row>
    <row r="26" spans="1:5" ht="17.25" customHeight="1">
      <c r="A26" s="116">
        <v>6</v>
      </c>
      <c r="B26" s="183" t="s">
        <v>549</v>
      </c>
      <c r="C26" s="88">
        <v>0.2</v>
      </c>
      <c r="D26" s="87">
        <v>0.04</v>
      </c>
      <c r="E26" s="87">
        <f t="shared" si="1"/>
        <v>0.24000000000000002</v>
      </c>
    </row>
  </sheetData>
  <sheetProtection/>
  <mergeCells count="2">
    <mergeCell ref="B4:C4"/>
    <mergeCell ref="A1:E1"/>
  </mergeCells>
  <printOptions/>
  <pageMargins left="0.6" right="0.25" top="0.43" bottom="0.5" header="0.41" footer="0.5"/>
  <pageSetup horizontalDpi="600" verticalDpi="600" orientation="portrait" paperSize="9" scale="99" r:id="rId1"/>
  <rowBreaks count="1" manualBreakCount="1">
    <brk id="2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6:E137"/>
  <sheetViews>
    <sheetView zoomScalePageLayoutView="0" workbookViewId="0" topLeftCell="A10">
      <selection activeCell="D139" sqref="D139"/>
    </sheetView>
  </sheetViews>
  <sheetFormatPr defaultColWidth="9.140625" defaultRowHeight="15"/>
  <cols>
    <col min="1" max="1" width="7.140625" style="42" customWidth="1"/>
    <col min="2" max="2" width="48.28125" style="42" customWidth="1"/>
    <col min="3" max="3" width="11.57421875" style="42" customWidth="1"/>
    <col min="4" max="4" width="11.00390625" style="42" customWidth="1"/>
    <col min="5" max="5" width="14.28125" style="42" customWidth="1"/>
    <col min="6" max="255" width="9.140625" style="42" customWidth="1"/>
    <col min="256" max="16384" width="3.57421875" style="42" customWidth="1"/>
  </cols>
  <sheetData>
    <row r="1" ht="2.25" customHeight="1"/>
    <row r="2" ht="3" customHeight="1"/>
    <row r="3" ht="12.75" hidden="1"/>
    <row r="4" ht="12.75" hidden="1"/>
    <row r="5" ht="12.75" hidden="1"/>
    <row r="6" spans="1:5" ht="18.75" customHeight="1">
      <c r="A6" s="133"/>
      <c r="B6" s="316" t="s">
        <v>82</v>
      </c>
      <c r="C6" s="316"/>
      <c r="D6" s="316"/>
      <c r="E6" s="133"/>
    </row>
    <row r="7" spans="1:5" ht="53.25" customHeight="1">
      <c r="A7" s="317" t="s">
        <v>526</v>
      </c>
      <c r="B7" s="317"/>
      <c r="C7" s="317"/>
      <c r="D7" s="317"/>
      <c r="E7" s="317"/>
    </row>
    <row r="8" spans="1:5" ht="9.75" customHeight="1">
      <c r="A8" s="133"/>
      <c r="B8" s="134"/>
      <c r="C8" s="134"/>
      <c r="D8" s="134"/>
      <c r="E8" s="133"/>
    </row>
    <row r="9" spans="1:5" s="48" customFormat="1" ht="34.5" customHeight="1">
      <c r="A9" s="135" t="s">
        <v>84</v>
      </c>
      <c r="B9" s="135" t="s">
        <v>20</v>
      </c>
      <c r="C9" s="135" t="s">
        <v>21</v>
      </c>
      <c r="D9" s="135" t="s">
        <v>5</v>
      </c>
      <c r="E9" s="136" t="s">
        <v>6</v>
      </c>
    </row>
    <row r="10" spans="1:5" ht="12" customHeight="1">
      <c r="A10" s="137">
        <v>1</v>
      </c>
      <c r="B10" s="137">
        <v>2</v>
      </c>
      <c r="C10" s="137">
        <v>3</v>
      </c>
      <c r="D10" s="137">
        <v>4</v>
      </c>
      <c r="E10" s="137">
        <v>5</v>
      </c>
    </row>
    <row r="11" spans="1:5" s="52" customFormat="1" ht="12.75" customHeight="1">
      <c r="A11" s="138" t="s">
        <v>23</v>
      </c>
      <c r="B11" s="318" t="s">
        <v>259</v>
      </c>
      <c r="C11" s="318"/>
      <c r="D11" s="319"/>
      <c r="E11" s="139"/>
    </row>
    <row r="12" spans="1:5" s="52" customFormat="1" ht="15" customHeight="1">
      <c r="A12" s="138" t="s">
        <v>25</v>
      </c>
      <c r="B12" s="140" t="s">
        <v>260</v>
      </c>
      <c r="C12" s="141"/>
      <c r="D12" s="141"/>
      <c r="E12" s="139"/>
    </row>
    <row r="13" spans="1:5" s="52" customFormat="1" ht="15.75" customHeight="1">
      <c r="A13" s="142" t="s">
        <v>261</v>
      </c>
      <c r="B13" s="143" t="s">
        <v>262</v>
      </c>
      <c r="C13" s="136">
        <v>4.12</v>
      </c>
      <c r="D13" s="135"/>
      <c r="E13" s="144">
        <f>C13+D13</f>
        <v>4.12</v>
      </c>
    </row>
    <row r="14" spans="1:5" s="52" customFormat="1" ht="15.75" customHeight="1">
      <c r="A14" s="142" t="s">
        <v>263</v>
      </c>
      <c r="B14" s="143" t="s">
        <v>264</v>
      </c>
      <c r="C14" s="136">
        <v>2.05</v>
      </c>
      <c r="D14" s="135"/>
      <c r="E14" s="144">
        <f>C14+D14</f>
        <v>2.05</v>
      </c>
    </row>
    <row r="15" spans="1:5" s="52" customFormat="1" ht="15.75" customHeight="1">
      <c r="A15" s="142" t="s">
        <v>265</v>
      </c>
      <c r="B15" s="143" t="s">
        <v>266</v>
      </c>
      <c r="C15" s="135">
        <v>3.07</v>
      </c>
      <c r="D15" s="135">
        <v>0.01</v>
      </c>
      <c r="E15" s="145">
        <f>C15+D15</f>
        <v>3.0799999999999996</v>
      </c>
    </row>
    <row r="16" spans="1:5" s="52" customFormat="1" ht="15.75" customHeight="1">
      <c r="A16" s="142" t="s">
        <v>267</v>
      </c>
      <c r="B16" s="143" t="s">
        <v>268</v>
      </c>
      <c r="C16" s="136">
        <v>2.05</v>
      </c>
      <c r="D16" s="135"/>
      <c r="E16" s="144">
        <f>C16+D16</f>
        <v>2.05</v>
      </c>
    </row>
    <row r="17" spans="1:5" s="52" customFormat="1" ht="15.75" customHeight="1">
      <c r="A17" s="146" t="s">
        <v>269</v>
      </c>
      <c r="B17" s="313" t="s">
        <v>270</v>
      </c>
      <c r="C17" s="314"/>
      <c r="D17" s="314"/>
      <c r="E17" s="147"/>
    </row>
    <row r="18" spans="1:5" s="52" customFormat="1" ht="15.75" customHeight="1">
      <c r="A18" s="146" t="s">
        <v>271</v>
      </c>
      <c r="B18" s="313" t="s">
        <v>272</v>
      </c>
      <c r="C18" s="314"/>
      <c r="D18" s="314"/>
      <c r="E18" s="147"/>
    </row>
    <row r="19" spans="1:5" s="52" customFormat="1" ht="15.75" customHeight="1">
      <c r="A19" s="142" t="s">
        <v>273</v>
      </c>
      <c r="B19" s="143" t="s">
        <v>274</v>
      </c>
      <c r="C19" s="136">
        <v>1.02</v>
      </c>
      <c r="D19" s="135">
        <v>0.06</v>
      </c>
      <c r="E19" s="145">
        <f>C19+D19</f>
        <v>1.08</v>
      </c>
    </row>
    <row r="20" spans="1:5" s="52" customFormat="1" ht="15.75" customHeight="1">
      <c r="A20" s="142" t="s">
        <v>275</v>
      </c>
      <c r="B20" s="143" t="s">
        <v>276</v>
      </c>
      <c r="C20" s="136">
        <v>1.02</v>
      </c>
      <c r="D20" s="135"/>
      <c r="E20" s="144">
        <f>C20+D20</f>
        <v>1.02</v>
      </c>
    </row>
    <row r="21" spans="1:5" s="52" customFormat="1" ht="24" customHeight="1">
      <c r="A21" s="142" t="s">
        <v>277</v>
      </c>
      <c r="B21" s="143" t="s">
        <v>278</v>
      </c>
      <c r="C21" s="136">
        <v>1.02</v>
      </c>
      <c r="D21" s="135"/>
      <c r="E21" s="144">
        <f>C21+D21</f>
        <v>1.02</v>
      </c>
    </row>
    <row r="22" spans="1:5" s="52" customFormat="1" ht="15.75" customHeight="1">
      <c r="A22" s="142" t="s">
        <v>279</v>
      </c>
      <c r="B22" s="143" t="s">
        <v>280</v>
      </c>
      <c r="C22" s="136">
        <v>1.02</v>
      </c>
      <c r="D22" s="135">
        <v>0.03</v>
      </c>
      <c r="E22" s="145">
        <f>C22+D22</f>
        <v>1.05</v>
      </c>
    </row>
    <row r="23" spans="1:5" s="52" customFormat="1" ht="14.25" customHeight="1">
      <c r="A23" s="146" t="s">
        <v>78</v>
      </c>
      <c r="B23" s="313" t="s">
        <v>281</v>
      </c>
      <c r="C23" s="314"/>
      <c r="D23" s="314"/>
      <c r="E23" s="139"/>
    </row>
    <row r="24" spans="1:5" s="52" customFormat="1" ht="14.25" customHeight="1">
      <c r="A24" s="148" t="s">
        <v>282</v>
      </c>
      <c r="B24" s="149" t="s">
        <v>283</v>
      </c>
      <c r="C24" s="216">
        <v>0.4</v>
      </c>
      <c r="D24" s="150">
        <v>0.01</v>
      </c>
      <c r="E24" s="151">
        <f>C24+D24</f>
        <v>0.41000000000000003</v>
      </c>
    </row>
    <row r="25" spans="1:5" ht="16.5" customHeight="1">
      <c r="A25" s="148" t="s">
        <v>284</v>
      </c>
      <c r="B25" s="152" t="s">
        <v>285</v>
      </c>
      <c r="C25" s="135">
        <v>0.66</v>
      </c>
      <c r="D25" s="135">
        <v>0.05</v>
      </c>
      <c r="E25" s="151">
        <f aca="true" t="shared" si="0" ref="E25:E30">C25+D25</f>
        <v>0.7100000000000001</v>
      </c>
    </row>
    <row r="26" spans="1:5" ht="24.75" customHeight="1">
      <c r="A26" s="148" t="s">
        <v>286</v>
      </c>
      <c r="B26" s="153" t="s">
        <v>287</v>
      </c>
      <c r="C26" s="154">
        <v>1.12</v>
      </c>
      <c r="D26" s="154">
        <v>0.06</v>
      </c>
      <c r="E26" s="155">
        <f t="shared" si="0"/>
        <v>1.1800000000000002</v>
      </c>
    </row>
    <row r="27" spans="1:5" ht="18" customHeight="1">
      <c r="A27" s="148" t="s">
        <v>288</v>
      </c>
      <c r="B27" s="156" t="s">
        <v>289</v>
      </c>
      <c r="C27" s="154">
        <v>1.12</v>
      </c>
      <c r="D27" s="154">
        <v>0.06</v>
      </c>
      <c r="E27" s="155">
        <f t="shared" si="0"/>
        <v>1.1800000000000002</v>
      </c>
    </row>
    <row r="28" spans="1:5" ht="15" customHeight="1">
      <c r="A28" s="148" t="s">
        <v>290</v>
      </c>
      <c r="B28" s="156" t="s">
        <v>291</v>
      </c>
      <c r="C28" s="154">
        <v>1.12</v>
      </c>
      <c r="D28" s="154">
        <v>0.06</v>
      </c>
      <c r="E28" s="155">
        <f t="shared" si="0"/>
        <v>1.1800000000000002</v>
      </c>
    </row>
    <row r="29" spans="1:5" ht="13.5" customHeight="1">
      <c r="A29" s="148" t="s">
        <v>292</v>
      </c>
      <c r="B29" s="156" t="s">
        <v>289</v>
      </c>
      <c r="C29" s="154">
        <v>1.12</v>
      </c>
      <c r="D29" s="154">
        <v>0.06</v>
      </c>
      <c r="E29" s="155">
        <f t="shared" si="0"/>
        <v>1.1800000000000002</v>
      </c>
    </row>
    <row r="30" spans="1:5" ht="24" customHeight="1">
      <c r="A30" s="148" t="s">
        <v>293</v>
      </c>
      <c r="B30" s="153" t="s">
        <v>294</v>
      </c>
      <c r="C30" s="154">
        <v>1.12</v>
      </c>
      <c r="D30" s="154">
        <v>0.06</v>
      </c>
      <c r="E30" s="155">
        <f t="shared" si="0"/>
        <v>1.1800000000000002</v>
      </c>
    </row>
    <row r="31" spans="1:5" ht="15" customHeight="1">
      <c r="A31" s="146" t="s">
        <v>295</v>
      </c>
      <c r="B31" s="313" t="s">
        <v>296</v>
      </c>
      <c r="C31" s="314"/>
      <c r="D31" s="314"/>
      <c r="E31" s="315"/>
    </row>
    <row r="32" spans="1:5" ht="12" customHeight="1">
      <c r="A32" s="148" t="s">
        <v>297</v>
      </c>
      <c r="B32" s="157" t="s">
        <v>298</v>
      </c>
      <c r="C32" s="136">
        <v>0.4</v>
      </c>
      <c r="D32" s="135">
        <v>0.01</v>
      </c>
      <c r="E32" s="151">
        <f>C32+D32</f>
        <v>0.41000000000000003</v>
      </c>
    </row>
    <row r="33" spans="1:5" ht="11.25" customHeight="1">
      <c r="A33" s="148" t="s">
        <v>527</v>
      </c>
      <c r="B33" s="156" t="s">
        <v>528</v>
      </c>
      <c r="C33" s="154">
        <v>0.66</v>
      </c>
      <c r="D33" s="158">
        <v>0.05</v>
      </c>
      <c r="E33" s="151">
        <f aca="true" t="shared" si="1" ref="E33:E38">C33+D33</f>
        <v>0.7100000000000001</v>
      </c>
    </row>
    <row r="34" spans="1:5" ht="24" customHeight="1">
      <c r="A34" s="148" t="s">
        <v>529</v>
      </c>
      <c r="B34" s="152" t="s">
        <v>530</v>
      </c>
      <c r="C34" s="135">
        <v>1.12</v>
      </c>
      <c r="D34" s="135">
        <v>0.06</v>
      </c>
      <c r="E34" s="155">
        <f t="shared" si="1"/>
        <v>1.1800000000000002</v>
      </c>
    </row>
    <row r="35" spans="1:5" ht="12.75" customHeight="1">
      <c r="A35" s="148" t="s">
        <v>531</v>
      </c>
      <c r="B35" s="156" t="s">
        <v>532</v>
      </c>
      <c r="C35" s="154">
        <v>1.12</v>
      </c>
      <c r="D35" s="154">
        <v>0.06</v>
      </c>
      <c r="E35" s="155">
        <f t="shared" si="1"/>
        <v>1.1800000000000002</v>
      </c>
    </row>
    <row r="36" spans="1:5" s="46" customFormat="1" ht="24">
      <c r="A36" s="148" t="s">
        <v>533</v>
      </c>
      <c r="B36" s="153" t="s">
        <v>534</v>
      </c>
      <c r="C36" s="154">
        <v>1.12</v>
      </c>
      <c r="D36" s="154">
        <v>0.06</v>
      </c>
      <c r="E36" s="155">
        <f t="shared" si="1"/>
        <v>1.1800000000000002</v>
      </c>
    </row>
    <row r="37" spans="1:5" s="46" customFormat="1" ht="24.75" customHeight="1">
      <c r="A37" s="148" t="s">
        <v>535</v>
      </c>
      <c r="B37" s="153" t="s">
        <v>536</v>
      </c>
      <c r="C37" s="154">
        <v>1.12</v>
      </c>
      <c r="D37" s="154">
        <v>0.06</v>
      </c>
      <c r="E37" s="155">
        <f t="shared" si="1"/>
        <v>1.1800000000000002</v>
      </c>
    </row>
    <row r="38" spans="1:5" ht="12" customHeight="1">
      <c r="A38" s="159" t="s">
        <v>537</v>
      </c>
      <c r="B38" s="156" t="s">
        <v>538</v>
      </c>
      <c r="C38" s="154">
        <v>1.12</v>
      </c>
      <c r="D38" s="154">
        <v>0.06</v>
      </c>
      <c r="E38" s="160">
        <f t="shared" si="1"/>
        <v>1.1800000000000002</v>
      </c>
    </row>
    <row r="39" spans="1:5" ht="13.5" customHeight="1">
      <c r="A39" s="146" t="s">
        <v>539</v>
      </c>
      <c r="B39" s="313" t="s">
        <v>540</v>
      </c>
      <c r="C39" s="314"/>
      <c r="D39" s="314"/>
      <c r="E39" s="161"/>
    </row>
    <row r="40" spans="1:5" ht="12" customHeight="1">
      <c r="A40" s="148" t="s">
        <v>541</v>
      </c>
      <c r="B40" s="157" t="s">
        <v>542</v>
      </c>
      <c r="C40" s="167">
        <v>0.4</v>
      </c>
      <c r="D40" s="154">
        <v>0.01</v>
      </c>
      <c r="E40" s="151">
        <f>C40+D40</f>
        <v>0.41000000000000003</v>
      </c>
    </row>
    <row r="41" spans="1:5" ht="11.25" customHeight="1">
      <c r="A41" s="148" t="s">
        <v>299</v>
      </c>
      <c r="B41" s="156" t="s">
        <v>300</v>
      </c>
      <c r="C41" s="167">
        <v>0.6</v>
      </c>
      <c r="D41" s="158"/>
      <c r="E41" s="155">
        <f aca="true" t="shared" si="2" ref="E41:E46">C41+D41</f>
        <v>0.6</v>
      </c>
    </row>
    <row r="42" spans="1:5" ht="25.5" customHeight="1">
      <c r="A42" s="148" t="s">
        <v>301</v>
      </c>
      <c r="B42" s="152" t="s">
        <v>302</v>
      </c>
      <c r="C42" s="154">
        <v>0.82</v>
      </c>
      <c r="D42" s="154">
        <v>0.01</v>
      </c>
      <c r="E42" s="151">
        <f t="shared" si="2"/>
        <v>0.83</v>
      </c>
    </row>
    <row r="43" spans="1:5" ht="26.25" customHeight="1">
      <c r="A43" s="148" t="s">
        <v>303</v>
      </c>
      <c r="B43" s="153" t="s">
        <v>304</v>
      </c>
      <c r="C43" s="154">
        <v>0.87</v>
      </c>
      <c r="D43" s="154">
        <v>0.06</v>
      </c>
      <c r="E43" s="151">
        <f t="shared" si="2"/>
        <v>0.9299999999999999</v>
      </c>
    </row>
    <row r="44" spans="1:5" ht="15" customHeight="1">
      <c r="A44" s="148" t="s">
        <v>305</v>
      </c>
      <c r="B44" s="156" t="s">
        <v>306</v>
      </c>
      <c r="C44" s="154">
        <v>0.87</v>
      </c>
      <c r="D44" s="158">
        <v>0.06</v>
      </c>
      <c r="E44" s="151">
        <f t="shared" si="2"/>
        <v>0.9299999999999999</v>
      </c>
    </row>
    <row r="45" spans="1:5" ht="22.5" customHeight="1">
      <c r="A45" s="148" t="s">
        <v>307</v>
      </c>
      <c r="B45" s="153" t="s">
        <v>308</v>
      </c>
      <c r="C45" s="154">
        <v>0.87</v>
      </c>
      <c r="D45" s="154">
        <v>0.06</v>
      </c>
      <c r="E45" s="151">
        <f t="shared" si="2"/>
        <v>0.9299999999999999</v>
      </c>
    </row>
    <row r="46" spans="1:5" ht="12" customHeight="1">
      <c r="A46" s="159" t="s">
        <v>309</v>
      </c>
      <c r="B46" s="156" t="s">
        <v>310</v>
      </c>
      <c r="C46" s="154">
        <v>0.87</v>
      </c>
      <c r="D46" s="154">
        <v>0.06</v>
      </c>
      <c r="E46" s="162">
        <f t="shared" si="2"/>
        <v>0.9299999999999999</v>
      </c>
    </row>
    <row r="47" spans="1:5" ht="15" customHeight="1">
      <c r="A47" s="146" t="s">
        <v>311</v>
      </c>
      <c r="B47" s="313" t="s">
        <v>312</v>
      </c>
      <c r="C47" s="314"/>
      <c r="D47" s="314"/>
      <c r="E47" s="163"/>
    </row>
    <row r="48" spans="1:5" ht="12.75" customHeight="1">
      <c r="A48" s="148" t="s">
        <v>313</v>
      </c>
      <c r="B48" s="156" t="s">
        <v>314</v>
      </c>
      <c r="C48" s="154">
        <v>0.66</v>
      </c>
      <c r="D48" s="158">
        <v>0.06</v>
      </c>
      <c r="E48" s="151">
        <f>C48+D48</f>
        <v>0.72</v>
      </c>
    </row>
    <row r="49" spans="1:5" ht="12.75" customHeight="1">
      <c r="A49" s="148" t="s">
        <v>315</v>
      </c>
      <c r="B49" s="156" t="s">
        <v>316</v>
      </c>
      <c r="C49" s="167">
        <v>0.4</v>
      </c>
      <c r="D49" s="158">
        <v>0.01</v>
      </c>
      <c r="E49" s="151">
        <f>C49+D49</f>
        <v>0.41000000000000003</v>
      </c>
    </row>
    <row r="50" spans="1:5" ht="12.75" customHeight="1">
      <c r="A50" s="148" t="s">
        <v>317</v>
      </c>
      <c r="B50" s="156" t="s">
        <v>318</v>
      </c>
      <c r="C50" s="154">
        <v>1.12</v>
      </c>
      <c r="D50" s="158">
        <v>1.84</v>
      </c>
      <c r="E50" s="155">
        <f>C50+D50</f>
        <v>2.96</v>
      </c>
    </row>
    <row r="51" spans="1:5" ht="13.5" customHeight="1">
      <c r="A51" s="148" t="s">
        <v>319</v>
      </c>
      <c r="B51" s="156" t="s">
        <v>320</v>
      </c>
      <c r="C51" s="154">
        <v>1.12</v>
      </c>
      <c r="D51" s="158">
        <v>0.06</v>
      </c>
      <c r="E51" s="155">
        <f>C51+D51</f>
        <v>1.1800000000000002</v>
      </c>
    </row>
    <row r="52" spans="1:5" ht="13.5" customHeight="1">
      <c r="A52" s="146" t="s">
        <v>321</v>
      </c>
      <c r="B52" s="313" t="s">
        <v>322</v>
      </c>
      <c r="C52" s="314"/>
      <c r="D52" s="314"/>
      <c r="E52" s="315"/>
    </row>
    <row r="53" spans="1:5" ht="18" customHeight="1">
      <c r="A53" s="146" t="s">
        <v>323</v>
      </c>
      <c r="B53" s="313" t="s">
        <v>324</v>
      </c>
      <c r="C53" s="314"/>
      <c r="D53" s="314"/>
      <c r="E53" s="315"/>
    </row>
    <row r="54" spans="1:5" ht="15" customHeight="1">
      <c r="A54" s="159" t="s">
        <v>325</v>
      </c>
      <c r="B54" s="157" t="s">
        <v>326</v>
      </c>
      <c r="C54" s="135">
        <v>0.89</v>
      </c>
      <c r="D54" s="164">
        <v>0.05</v>
      </c>
      <c r="E54" s="155">
        <f>C54+D54</f>
        <v>0.9400000000000001</v>
      </c>
    </row>
    <row r="55" spans="1:5" ht="24" customHeight="1">
      <c r="A55" s="148" t="s">
        <v>327</v>
      </c>
      <c r="B55" s="153" t="s">
        <v>328</v>
      </c>
      <c r="C55" s="154">
        <v>0.89</v>
      </c>
      <c r="D55" s="158">
        <v>0.06</v>
      </c>
      <c r="E55" s="155">
        <f>C55+D55</f>
        <v>0.95</v>
      </c>
    </row>
    <row r="56" spans="1:5" ht="13.5" customHeight="1">
      <c r="A56" s="148" t="s">
        <v>329</v>
      </c>
      <c r="B56" s="157" t="s">
        <v>330</v>
      </c>
      <c r="C56" s="135">
        <v>0.89</v>
      </c>
      <c r="D56" s="164">
        <v>0.06</v>
      </c>
      <c r="E56" s="155">
        <f>C56+D56</f>
        <v>0.95</v>
      </c>
    </row>
    <row r="57" spans="1:5" ht="15" customHeight="1">
      <c r="A57" s="148" t="s">
        <v>331</v>
      </c>
      <c r="B57" s="156" t="s">
        <v>332</v>
      </c>
      <c r="C57" s="154">
        <v>0.89</v>
      </c>
      <c r="D57" s="158">
        <v>0.06</v>
      </c>
      <c r="E57" s="155">
        <f>C57+D57</f>
        <v>0.95</v>
      </c>
    </row>
    <row r="58" spans="1:5" ht="14.25" customHeight="1">
      <c r="A58" s="148" t="s">
        <v>333</v>
      </c>
      <c r="B58" s="156" t="s">
        <v>334</v>
      </c>
      <c r="C58" s="154">
        <v>0.89</v>
      </c>
      <c r="D58" s="158">
        <v>0.06</v>
      </c>
      <c r="E58" s="155">
        <f>C58+D58</f>
        <v>0.95</v>
      </c>
    </row>
    <row r="59" spans="1:5" ht="15.75" customHeight="1">
      <c r="A59" s="146" t="s">
        <v>335</v>
      </c>
      <c r="B59" s="313" t="s">
        <v>336</v>
      </c>
      <c r="C59" s="314"/>
      <c r="D59" s="314"/>
      <c r="E59" s="165"/>
    </row>
    <row r="60" spans="1:5" ht="12" customHeight="1">
      <c r="A60" s="148" t="s">
        <v>337</v>
      </c>
      <c r="B60" s="156" t="s">
        <v>338</v>
      </c>
      <c r="C60" s="154">
        <v>0.89</v>
      </c>
      <c r="D60" s="158">
        <v>0.05</v>
      </c>
      <c r="E60" s="155">
        <f>C60+D60</f>
        <v>0.9400000000000001</v>
      </c>
    </row>
    <row r="61" spans="1:5" ht="24" customHeight="1">
      <c r="A61" s="148" t="s">
        <v>339</v>
      </c>
      <c r="B61" s="153" t="s">
        <v>340</v>
      </c>
      <c r="C61" s="154">
        <v>0.89</v>
      </c>
      <c r="D61" s="158">
        <v>0.06</v>
      </c>
      <c r="E61" s="155">
        <f>C61+D61</f>
        <v>0.95</v>
      </c>
    </row>
    <row r="62" spans="1:5" ht="12" customHeight="1">
      <c r="A62" s="148" t="s">
        <v>341</v>
      </c>
      <c r="B62" s="156" t="s">
        <v>342</v>
      </c>
      <c r="C62" s="154">
        <v>0.89</v>
      </c>
      <c r="D62" s="158">
        <v>0.06</v>
      </c>
      <c r="E62" s="155">
        <f>C62+D62</f>
        <v>0.95</v>
      </c>
    </row>
    <row r="63" spans="1:5" ht="14.25" customHeight="1">
      <c r="A63" s="148" t="s">
        <v>343</v>
      </c>
      <c r="B63" s="156" t="s">
        <v>344</v>
      </c>
      <c r="C63" s="154">
        <v>0.89</v>
      </c>
      <c r="D63" s="158">
        <v>0.06</v>
      </c>
      <c r="E63" s="155">
        <f>C63+D63</f>
        <v>0.95</v>
      </c>
    </row>
    <row r="64" spans="1:5" ht="13.5" customHeight="1">
      <c r="A64" s="148" t="s">
        <v>345</v>
      </c>
      <c r="B64" s="156" t="s">
        <v>346</v>
      </c>
      <c r="C64" s="154">
        <v>0.89</v>
      </c>
      <c r="D64" s="158">
        <v>0.06</v>
      </c>
      <c r="E64" s="155">
        <f>C64+D64</f>
        <v>0.95</v>
      </c>
    </row>
    <row r="65" spans="1:5" ht="18" customHeight="1">
      <c r="A65" s="146" t="s">
        <v>347</v>
      </c>
      <c r="B65" s="313" t="s">
        <v>348</v>
      </c>
      <c r="C65" s="314"/>
      <c r="D65" s="314"/>
      <c r="E65" s="315"/>
    </row>
    <row r="66" spans="1:5" ht="12.75" customHeight="1">
      <c r="A66" s="148" t="s">
        <v>349</v>
      </c>
      <c r="B66" s="156" t="s">
        <v>350</v>
      </c>
      <c r="C66" s="154">
        <v>0.89</v>
      </c>
      <c r="D66" s="158">
        <v>0.05</v>
      </c>
      <c r="E66" s="155">
        <f>C66+D66</f>
        <v>0.9400000000000001</v>
      </c>
    </row>
    <row r="67" spans="1:5" ht="25.5" customHeight="1">
      <c r="A67" s="148" t="s">
        <v>351</v>
      </c>
      <c r="B67" s="153" t="s">
        <v>352</v>
      </c>
      <c r="C67" s="154">
        <v>0.89</v>
      </c>
      <c r="D67" s="158">
        <v>0.06</v>
      </c>
      <c r="E67" s="155">
        <f>C67+D67</f>
        <v>0.95</v>
      </c>
    </row>
    <row r="68" spans="1:5" ht="13.5" customHeight="1">
      <c r="A68" s="148" t="s">
        <v>353</v>
      </c>
      <c r="B68" s="156" t="s">
        <v>354</v>
      </c>
      <c r="C68" s="154">
        <v>0.89</v>
      </c>
      <c r="D68" s="158">
        <v>0.06</v>
      </c>
      <c r="E68" s="155">
        <f>C68+D68</f>
        <v>0.95</v>
      </c>
    </row>
    <row r="69" spans="1:5" ht="13.5" customHeight="1">
      <c r="A69" s="148" t="s">
        <v>355</v>
      </c>
      <c r="B69" s="156" t="s">
        <v>356</v>
      </c>
      <c r="C69" s="154">
        <v>0.89</v>
      </c>
      <c r="D69" s="158">
        <v>0.06</v>
      </c>
      <c r="E69" s="155">
        <f>C69+D69</f>
        <v>0.95</v>
      </c>
    </row>
    <row r="70" spans="1:5" ht="12.75" customHeight="1">
      <c r="A70" s="148" t="s">
        <v>357</v>
      </c>
      <c r="B70" s="156" t="s">
        <v>358</v>
      </c>
      <c r="C70" s="154">
        <v>0.89</v>
      </c>
      <c r="D70" s="158">
        <v>0.06</v>
      </c>
      <c r="E70" s="155">
        <f>C70+D70</f>
        <v>0.95</v>
      </c>
    </row>
    <row r="71" spans="1:5" ht="13.5" customHeight="1">
      <c r="A71" s="146" t="s">
        <v>359</v>
      </c>
      <c r="B71" s="313" t="s">
        <v>360</v>
      </c>
      <c r="C71" s="314"/>
      <c r="D71" s="314"/>
      <c r="E71" s="165"/>
    </row>
    <row r="72" spans="1:5" ht="12.75" customHeight="1">
      <c r="A72" s="148" t="s">
        <v>361</v>
      </c>
      <c r="B72" s="156" t="s">
        <v>362</v>
      </c>
      <c r="C72" s="154">
        <v>0.89</v>
      </c>
      <c r="D72" s="158">
        <v>0.05</v>
      </c>
      <c r="E72" s="155">
        <f>C72+D72</f>
        <v>0.9400000000000001</v>
      </c>
    </row>
    <row r="73" spans="1:5" ht="24.75" customHeight="1">
      <c r="A73" s="148" t="s">
        <v>363</v>
      </c>
      <c r="B73" s="153" t="s">
        <v>364</v>
      </c>
      <c r="C73" s="154">
        <v>0.89</v>
      </c>
      <c r="D73" s="158">
        <v>0.06</v>
      </c>
      <c r="E73" s="155">
        <f>C73+D73</f>
        <v>0.95</v>
      </c>
    </row>
    <row r="74" spans="1:5" ht="12.75" customHeight="1">
      <c r="A74" s="148" t="s">
        <v>365</v>
      </c>
      <c r="B74" s="153" t="s">
        <v>366</v>
      </c>
      <c r="C74" s="154">
        <v>0.89</v>
      </c>
      <c r="D74" s="158">
        <v>0.06</v>
      </c>
      <c r="E74" s="155">
        <f>C74+D74</f>
        <v>0.95</v>
      </c>
    </row>
    <row r="75" spans="1:5" ht="24" customHeight="1">
      <c r="A75" s="148" t="s">
        <v>367</v>
      </c>
      <c r="B75" s="153" t="s">
        <v>368</v>
      </c>
      <c r="C75" s="154">
        <v>0.89</v>
      </c>
      <c r="D75" s="158">
        <v>0.06</v>
      </c>
      <c r="E75" s="155">
        <f>C75+D75</f>
        <v>0.95</v>
      </c>
    </row>
    <row r="76" spans="1:5" ht="12" customHeight="1">
      <c r="A76" s="148" t="s">
        <v>369</v>
      </c>
      <c r="B76" s="156" t="s">
        <v>370</v>
      </c>
      <c r="C76" s="154">
        <v>0.89</v>
      </c>
      <c r="D76" s="158">
        <v>0.06</v>
      </c>
      <c r="E76" s="155">
        <f>C76+D76</f>
        <v>0.95</v>
      </c>
    </row>
    <row r="77" spans="1:5" ht="13.5" customHeight="1">
      <c r="A77" s="146" t="s">
        <v>371</v>
      </c>
      <c r="B77" s="313" t="s">
        <v>372</v>
      </c>
      <c r="C77" s="314"/>
      <c r="D77" s="314"/>
      <c r="E77" s="315"/>
    </row>
    <row r="78" spans="1:5" ht="13.5" customHeight="1">
      <c r="A78" s="148" t="s">
        <v>373</v>
      </c>
      <c r="B78" s="156" t="s">
        <v>374</v>
      </c>
      <c r="C78" s="154">
        <v>0.89</v>
      </c>
      <c r="D78" s="158">
        <v>0.05</v>
      </c>
      <c r="E78" s="155">
        <f>C78+D78</f>
        <v>0.9400000000000001</v>
      </c>
    </row>
    <row r="79" spans="1:5" ht="24.75" customHeight="1">
      <c r="A79" s="148" t="s">
        <v>375</v>
      </c>
      <c r="B79" s="153" t="s">
        <v>376</v>
      </c>
      <c r="C79" s="154">
        <v>0.89</v>
      </c>
      <c r="D79" s="158">
        <v>0.06</v>
      </c>
      <c r="E79" s="155">
        <f>C79+D79</f>
        <v>0.95</v>
      </c>
    </row>
    <row r="80" spans="1:5" ht="12.75" customHeight="1">
      <c r="A80" s="159" t="s">
        <v>377</v>
      </c>
      <c r="B80" s="157" t="s">
        <v>378</v>
      </c>
      <c r="C80" s="135">
        <v>0.89</v>
      </c>
      <c r="D80" s="135">
        <v>0.06</v>
      </c>
      <c r="E80" s="155">
        <f>C80+D80</f>
        <v>0.95</v>
      </c>
    </row>
    <row r="81" spans="1:5" ht="12" customHeight="1">
      <c r="A81" s="159" t="s">
        <v>379</v>
      </c>
      <c r="B81" s="166" t="s">
        <v>380</v>
      </c>
      <c r="C81" s="135">
        <v>0.89</v>
      </c>
      <c r="D81" s="135">
        <v>0.06</v>
      </c>
      <c r="E81" s="155">
        <f>C81+D81</f>
        <v>0.95</v>
      </c>
    </row>
    <row r="82" spans="1:5" ht="12" customHeight="1">
      <c r="A82" s="159" t="s">
        <v>381</v>
      </c>
      <c r="B82" s="166" t="s">
        <v>382</v>
      </c>
      <c r="C82" s="135">
        <v>0.89</v>
      </c>
      <c r="D82" s="135">
        <v>0.06</v>
      </c>
      <c r="E82" s="155">
        <f>C82+D82</f>
        <v>0.95</v>
      </c>
    </row>
    <row r="83" spans="1:5" ht="17.25" customHeight="1">
      <c r="A83" s="146" t="s">
        <v>383</v>
      </c>
      <c r="B83" s="313" t="s">
        <v>384</v>
      </c>
      <c r="C83" s="314"/>
      <c r="D83" s="314"/>
      <c r="E83" s="315"/>
    </row>
    <row r="84" spans="1:5" ht="24" customHeight="1">
      <c r="A84" s="148" t="s">
        <v>385</v>
      </c>
      <c r="B84" s="153" t="s">
        <v>386</v>
      </c>
      <c r="C84" s="154">
        <v>0.66</v>
      </c>
      <c r="D84" s="158">
        <v>0.05</v>
      </c>
      <c r="E84" s="151">
        <f>C84+D84</f>
        <v>0.7100000000000001</v>
      </c>
    </row>
    <row r="85" spans="1:5" ht="24.75" customHeight="1">
      <c r="A85" s="148" t="s">
        <v>387</v>
      </c>
      <c r="B85" s="153" t="s">
        <v>388</v>
      </c>
      <c r="C85" s="167">
        <v>0.7</v>
      </c>
      <c r="D85" s="158">
        <v>0.06</v>
      </c>
      <c r="E85" s="151">
        <f>C85+D85</f>
        <v>0.76</v>
      </c>
    </row>
    <row r="86" spans="1:5" ht="24" customHeight="1">
      <c r="A86" s="148" t="s">
        <v>389</v>
      </c>
      <c r="B86" s="153" t="s">
        <v>390</v>
      </c>
      <c r="C86" s="154">
        <v>0.66</v>
      </c>
      <c r="D86" s="158">
        <v>0.06</v>
      </c>
      <c r="E86" s="151">
        <f>C86+D86</f>
        <v>0.72</v>
      </c>
    </row>
    <row r="87" spans="1:5" ht="24" customHeight="1">
      <c r="A87" s="148" t="s">
        <v>391</v>
      </c>
      <c r="B87" s="153" t="s">
        <v>392</v>
      </c>
      <c r="C87" s="154">
        <v>0.66</v>
      </c>
      <c r="D87" s="158">
        <v>0.06</v>
      </c>
      <c r="E87" s="151">
        <f>C87+D87</f>
        <v>0.72</v>
      </c>
    </row>
    <row r="88" spans="1:5" ht="23.25" customHeight="1">
      <c r="A88" s="159" t="s">
        <v>393</v>
      </c>
      <c r="B88" s="153" t="s">
        <v>394</v>
      </c>
      <c r="C88" s="154">
        <v>0.66</v>
      </c>
      <c r="D88" s="158">
        <v>0.06</v>
      </c>
      <c r="E88" s="151">
        <f>C88+D88</f>
        <v>0.72</v>
      </c>
    </row>
    <row r="89" spans="1:5" ht="15">
      <c r="A89" s="138" t="s">
        <v>79</v>
      </c>
      <c r="B89" s="319" t="s">
        <v>395</v>
      </c>
      <c r="C89" s="320"/>
      <c r="D89" s="320"/>
      <c r="E89" s="315"/>
    </row>
    <row r="90" spans="1:5" ht="13.5" customHeight="1">
      <c r="A90" s="146" t="s">
        <v>80</v>
      </c>
      <c r="B90" s="313" t="s">
        <v>396</v>
      </c>
      <c r="C90" s="314"/>
      <c r="D90" s="314"/>
      <c r="E90" s="315"/>
    </row>
    <row r="91" spans="1:5" ht="13.5" customHeight="1">
      <c r="A91" s="146" t="s">
        <v>397</v>
      </c>
      <c r="B91" s="313" t="s">
        <v>398</v>
      </c>
      <c r="C91" s="314"/>
      <c r="D91" s="314"/>
      <c r="E91" s="315"/>
    </row>
    <row r="92" spans="1:5" ht="12" customHeight="1">
      <c r="A92" s="148" t="s">
        <v>399</v>
      </c>
      <c r="B92" s="156" t="s">
        <v>400</v>
      </c>
      <c r="C92" s="167">
        <v>2.26</v>
      </c>
      <c r="D92" s="158">
        <v>0.06</v>
      </c>
      <c r="E92" s="151">
        <f>C92+D92</f>
        <v>2.32</v>
      </c>
    </row>
    <row r="93" spans="1:5" ht="12" customHeight="1">
      <c r="A93" s="148" t="s">
        <v>140</v>
      </c>
      <c r="B93" s="156" t="s">
        <v>401</v>
      </c>
      <c r="C93" s="167">
        <v>2.26</v>
      </c>
      <c r="D93" s="158">
        <v>0.06</v>
      </c>
      <c r="E93" s="151">
        <f>C93+D93</f>
        <v>2.32</v>
      </c>
    </row>
    <row r="94" spans="1:5" ht="12.75" customHeight="1">
      <c r="A94" s="148" t="s">
        <v>402</v>
      </c>
      <c r="B94" s="156" t="s">
        <v>403</v>
      </c>
      <c r="C94" s="167">
        <v>2.26</v>
      </c>
      <c r="D94" s="158">
        <v>0.06</v>
      </c>
      <c r="E94" s="151">
        <f>C94+D94</f>
        <v>2.32</v>
      </c>
    </row>
    <row r="95" spans="1:5" ht="12" customHeight="1">
      <c r="A95" s="148" t="s">
        <v>404</v>
      </c>
      <c r="B95" s="156" t="s">
        <v>405</v>
      </c>
      <c r="C95" s="154">
        <v>1.12</v>
      </c>
      <c r="D95" s="158">
        <v>0.06</v>
      </c>
      <c r="E95" s="155">
        <f>C95+D95</f>
        <v>1.1800000000000002</v>
      </c>
    </row>
    <row r="96" spans="1:5" ht="15.75" customHeight="1">
      <c r="A96" s="146" t="s">
        <v>406</v>
      </c>
      <c r="B96" s="313" t="s">
        <v>407</v>
      </c>
      <c r="C96" s="314"/>
      <c r="D96" s="314"/>
      <c r="E96" s="315"/>
    </row>
    <row r="97" spans="1:5" ht="12.75" customHeight="1">
      <c r="A97" s="148" t="s">
        <v>408</v>
      </c>
      <c r="B97" s="156" t="s">
        <v>409</v>
      </c>
      <c r="C97" s="167">
        <v>2.26</v>
      </c>
      <c r="D97" s="158">
        <v>0.06</v>
      </c>
      <c r="E97" s="151">
        <f>C97+D97</f>
        <v>2.32</v>
      </c>
    </row>
    <row r="98" spans="1:5" ht="12.75" customHeight="1">
      <c r="A98" s="148" t="s">
        <v>143</v>
      </c>
      <c r="B98" s="156" t="s">
        <v>410</v>
      </c>
      <c r="C98" s="167">
        <v>2.26</v>
      </c>
      <c r="D98" s="158">
        <v>0.06</v>
      </c>
      <c r="E98" s="151">
        <f>C98+D98</f>
        <v>2.32</v>
      </c>
    </row>
    <row r="99" spans="1:5" ht="28.5" customHeight="1">
      <c r="A99" s="148" t="s">
        <v>411</v>
      </c>
      <c r="B99" s="153" t="s">
        <v>412</v>
      </c>
      <c r="C99" s="167">
        <v>2.26</v>
      </c>
      <c r="D99" s="158">
        <v>0.06</v>
      </c>
      <c r="E99" s="151">
        <f>C99+D99</f>
        <v>2.32</v>
      </c>
    </row>
    <row r="100" spans="1:5" ht="16.5" customHeight="1">
      <c r="A100" s="148" t="s">
        <v>413</v>
      </c>
      <c r="B100" s="156" t="s">
        <v>414</v>
      </c>
      <c r="C100" s="154">
        <v>1.12</v>
      </c>
      <c r="D100" s="158">
        <v>0.06</v>
      </c>
      <c r="E100" s="155">
        <f>C100+D100</f>
        <v>1.1800000000000002</v>
      </c>
    </row>
    <row r="101" spans="1:5" ht="13.5" customHeight="1">
      <c r="A101" s="146" t="s">
        <v>415</v>
      </c>
      <c r="B101" s="313" t="s">
        <v>416</v>
      </c>
      <c r="C101" s="314"/>
      <c r="D101" s="314"/>
      <c r="E101" s="315"/>
    </row>
    <row r="102" spans="1:5" ht="12.75" customHeight="1">
      <c r="A102" s="148" t="s">
        <v>417</v>
      </c>
      <c r="B102" s="156" t="s">
        <v>418</v>
      </c>
      <c r="C102" s="167">
        <v>2.26</v>
      </c>
      <c r="D102" s="158">
        <v>0.06</v>
      </c>
      <c r="E102" s="151">
        <f>C102+D102</f>
        <v>2.32</v>
      </c>
    </row>
    <row r="103" spans="1:5" ht="12.75" customHeight="1">
      <c r="A103" s="148" t="s">
        <v>145</v>
      </c>
      <c r="B103" s="156" t="s">
        <v>419</v>
      </c>
      <c r="C103" s="154">
        <v>1.12</v>
      </c>
      <c r="D103" s="158">
        <v>0.06</v>
      </c>
      <c r="E103" s="155">
        <f>C103+D103</f>
        <v>1.1800000000000002</v>
      </c>
    </row>
    <row r="104" spans="1:5" ht="24" customHeight="1">
      <c r="A104" s="148" t="s">
        <v>420</v>
      </c>
      <c r="B104" s="153" t="s">
        <v>421</v>
      </c>
      <c r="C104" s="154">
        <v>1.12</v>
      </c>
      <c r="D104" s="158">
        <v>0.06</v>
      </c>
      <c r="E104" s="155">
        <f>C104+D104</f>
        <v>1.1800000000000002</v>
      </c>
    </row>
    <row r="105" spans="1:5" ht="12.75" customHeight="1">
      <c r="A105" s="148" t="s">
        <v>422</v>
      </c>
      <c r="B105" s="156" t="s">
        <v>423</v>
      </c>
      <c r="C105" s="154">
        <v>1.12</v>
      </c>
      <c r="D105" s="158">
        <v>0.06</v>
      </c>
      <c r="E105" s="155">
        <f>C105+D105</f>
        <v>1.1800000000000002</v>
      </c>
    </row>
    <row r="106" spans="1:5" ht="17.25" customHeight="1">
      <c r="A106" s="146" t="s">
        <v>424</v>
      </c>
      <c r="B106" s="313" t="s">
        <v>425</v>
      </c>
      <c r="C106" s="314"/>
      <c r="D106" s="314"/>
      <c r="E106" s="168"/>
    </row>
    <row r="107" spans="1:5" ht="12.75" customHeight="1">
      <c r="A107" s="148" t="s">
        <v>426</v>
      </c>
      <c r="B107" s="156" t="s">
        <v>427</v>
      </c>
      <c r="C107" s="154">
        <v>1.12</v>
      </c>
      <c r="D107" s="158">
        <v>0.06</v>
      </c>
      <c r="E107" s="155">
        <f>C107+D107</f>
        <v>1.1800000000000002</v>
      </c>
    </row>
    <row r="108" spans="1:5" ht="12.75" customHeight="1">
      <c r="A108" s="148" t="s">
        <v>428</v>
      </c>
      <c r="B108" s="156" t="s">
        <v>429</v>
      </c>
      <c r="C108" s="154">
        <v>1.12</v>
      </c>
      <c r="D108" s="158">
        <v>1.84</v>
      </c>
      <c r="E108" s="155">
        <f>C108+D108</f>
        <v>2.96</v>
      </c>
    </row>
    <row r="109" spans="1:5" ht="12.75" customHeight="1">
      <c r="A109" s="148" t="s">
        <v>430</v>
      </c>
      <c r="B109" s="156" t="s">
        <v>431</v>
      </c>
      <c r="C109" s="154">
        <v>1.12</v>
      </c>
      <c r="D109" s="158">
        <v>1.84</v>
      </c>
      <c r="E109" s="155">
        <f>C109+D109</f>
        <v>2.96</v>
      </c>
    </row>
    <row r="110" spans="1:5" ht="12.75" customHeight="1">
      <c r="A110" s="148" t="s">
        <v>432</v>
      </c>
      <c r="B110" s="156" t="s">
        <v>433</v>
      </c>
      <c r="C110" s="154">
        <v>1.12</v>
      </c>
      <c r="D110" s="158">
        <v>0.06</v>
      </c>
      <c r="E110" s="155">
        <f>C110+D110</f>
        <v>1.1800000000000002</v>
      </c>
    </row>
    <row r="111" spans="1:5" ht="24" customHeight="1">
      <c r="A111" s="169" t="s">
        <v>546</v>
      </c>
      <c r="B111" s="153" t="s">
        <v>434</v>
      </c>
      <c r="C111" s="167">
        <v>2.26</v>
      </c>
      <c r="D111" s="158">
        <v>0.06</v>
      </c>
      <c r="E111" s="151">
        <f>C111+D111</f>
        <v>2.32</v>
      </c>
    </row>
    <row r="112" spans="1:5" ht="13.5" customHeight="1">
      <c r="A112" s="146" t="s">
        <v>81</v>
      </c>
      <c r="B112" s="313" t="s">
        <v>435</v>
      </c>
      <c r="C112" s="325"/>
      <c r="D112" s="325"/>
      <c r="E112" s="315"/>
    </row>
    <row r="113" spans="1:5" ht="13.5" customHeight="1">
      <c r="A113" s="146" t="s">
        <v>436</v>
      </c>
      <c r="B113" s="313" t="s">
        <v>437</v>
      </c>
      <c r="C113" s="314"/>
      <c r="D113" s="314"/>
      <c r="E113" s="315"/>
    </row>
    <row r="114" spans="1:5" ht="12.75" customHeight="1">
      <c r="A114" s="148" t="s">
        <v>438</v>
      </c>
      <c r="B114" s="156" t="s">
        <v>439</v>
      </c>
      <c r="C114" s="154">
        <v>1.12</v>
      </c>
      <c r="D114" s="158">
        <v>0.06</v>
      </c>
      <c r="E114" s="155">
        <f>C114+D114</f>
        <v>1.1800000000000002</v>
      </c>
    </row>
    <row r="115" spans="1:5" ht="12.75" customHeight="1">
      <c r="A115" s="148" t="s">
        <v>150</v>
      </c>
      <c r="B115" s="156" t="s">
        <v>440</v>
      </c>
      <c r="C115" s="167">
        <v>2.26</v>
      </c>
      <c r="D115" s="158">
        <v>0.06</v>
      </c>
      <c r="E115" s="155">
        <f>C115+D115</f>
        <v>2.32</v>
      </c>
    </row>
    <row r="116" spans="1:5" ht="12.75" customHeight="1">
      <c r="A116" s="148" t="s">
        <v>441</v>
      </c>
      <c r="B116" s="156" t="s">
        <v>442</v>
      </c>
      <c r="C116" s="154">
        <v>1.12</v>
      </c>
      <c r="D116" s="158">
        <v>0.06</v>
      </c>
      <c r="E116" s="155">
        <f>C116+D116</f>
        <v>1.1800000000000002</v>
      </c>
    </row>
    <row r="117" spans="1:5" ht="10.5" customHeight="1">
      <c r="A117" s="148" t="s">
        <v>443</v>
      </c>
      <c r="B117" s="156" t="s">
        <v>444</v>
      </c>
      <c r="C117" s="154">
        <v>1.12</v>
      </c>
      <c r="D117" s="158">
        <v>0.06</v>
      </c>
      <c r="E117" s="155">
        <f>C117+D117</f>
        <v>1.1800000000000002</v>
      </c>
    </row>
    <row r="118" spans="1:5" ht="15" customHeight="1">
      <c r="A118" s="146" t="s">
        <v>445</v>
      </c>
      <c r="B118" s="313" t="s">
        <v>446</v>
      </c>
      <c r="C118" s="314"/>
      <c r="D118" s="314"/>
      <c r="E118" s="315"/>
    </row>
    <row r="119" spans="1:5" ht="12.75" customHeight="1">
      <c r="A119" s="148" t="s">
        <v>447</v>
      </c>
      <c r="B119" s="170" t="s">
        <v>448</v>
      </c>
      <c r="C119" s="167">
        <v>1.12</v>
      </c>
      <c r="D119" s="171">
        <v>0.06</v>
      </c>
      <c r="E119" s="155">
        <f>C119+D119</f>
        <v>1.1800000000000002</v>
      </c>
    </row>
    <row r="120" spans="1:5" ht="12.75" customHeight="1">
      <c r="A120" s="148" t="s">
        <v>152</v>
      </c>
      <c r="B120" s="170" t="s">
        <v>449</v>
      </c>
      <c r="C120" s="167">
        <v>2.26</v>
      </c>
      <c r="D120" s="171">
        <v>0.06</v>
      </c>
      <c r="E120" s="155">
        <f>C120+D120</f>
        <v>2.32</v>
      </c>
    </row>
    <row r="121" spans="1:5" ht="12.75" customHeight="1">
      <c r="A121" s="148" t="s">
        <v>450</v>
      </c>
      <c r="B121" s="170" t="s">
        <v>451</v>
      </c>
      <c r="C121" s="167">
        <v>1.12</v>
      </c>
      <c r="D121" s="171">
        <v>0.06</v>
      </c>
      <c r="E121" s="155">
        <f>C121+D121</f>
        <v>1.1800000000000002</v>
      </c>
    </row>
    <row r="122" spans="1:5" ht="12.75" customHeight="1">
      <c r="A122" s="148" t="s">
        <v>452</v>
      </c>
      <c r="B122" s="170" t="s">
        <v>453</v>
      </c>
      <c r="C122" s="167">
        <v>1.12</v>
      </c>
      <c r="D122" s="171">
        <v>0.06</v>
      </c>
      <c r="E122" s="155">
        <f>C122+D122</f>
        <v>1.1800000000000002</v>
      </c>
    </row>
    <row r="123" spans="1:5" ht="13.5" customHeight="1">
      <c r="A123" s="146" t="s">
        <v>454</v>
      </c>
      <c r="B123" s="322" t="s">
        <v>455</v>
      </c>
      <c r="C123" s="323"/>
      <c r="D123" s="323"/>
      <c r="E123" s="324"/>
    </row>
    <row r="124" spans="1:5" ht="12.75" customHeight="1">
      <c r="A124" s="148" t="s">
        <v>456</v>
      </c>
      <c r="B124" s="156" t="s">
        <v>457</v>
      </c>
      <c r="C124" s="154">
        <v>1.12</v>
      </c>
      <c r="D124" s="158">
        <v>0.06</v>
      </c>
      <c r="E124" s="155">
        <f>C124+D124</f>
        <v>1.1800000000000002</v>
      </c>
    </row>
    <row r="125" spans="1:5" ht="12.75" customHeight="1">
      <c r="A125" s="148" t="s">
        <v>154</v>
      </c>
      <c r="B125" s="156" t="s">
        <v>458</v>
      </c>
      <c r="C125" s="167">
        <v>2.26</v>
      </c>
      <c r="D125" s="158">
        <v>0.06</v>
      </c>
      <c r="E125" s="155">
        <f>C125+D125</f>
        <v>2.32</v>
      </c>
    </row>
    <row r="126" spans="1:5" ht="12.75" customHeight="1">
      <c r="A126" s="148" t="s">
        <v>459</v>
      </c>
      <c r="B126" s="156" t="s">
        <v>460</v>
      </c>
      <c r="C126" s="154">
        <v>1.12</v>
      </c>
      <c r="D126" s="158">
        <v>0.06</v>
      </c>
      <c r="E126" s="155">
        <f>C126+D126</f>
        <v>1.1800000000000002</v>
      </c>
    </row>
    <row r="127" spans="1:5" ht="12.75" customHeight="1">
      <c r="A127" s="148" t="s">
        <v>461</v>
      </c>
      <c r="B127" s="156" t="s">
        <v>462</v>
      </c>
      <c r="C127" s="154">
        <v>1.12</v>
      </c>
      <c r="D127" s="158">
        <v>0.06</v>
      </c>
      <c r="E127" s="155">
        <f>C127+D127</f>
        <v>1.1800000000000002</v>
      </c>
    </row>
    <row r="128" spans="1:5" ht="13.5" customHeight="1">
      <c r="A128" s="146" t="s">
        <v>463</v>
      </c>
      <c r="B128" s="313" t="s">
        <v>464</v>
      </c>
      <c r="C128" s="314"/>
      <c r="D128" s="314"/>
      <c r="E128" s="165"/>
    </row>
    <row r="129" spans="1:5" ht="12.75" customHeight="1">
      <c r="A129" s="148" t="s">
        <v>465</v>
      </c>
      <c r="B129" s="156" t="s">
        <v>466</v>
      </c>
      <c r="C129" s="154">
        <v>1.12</v>
      </c>
      <c r="D129" s="158">
        <v>0.06</v>
      </c>
      <c r="E129" s="155">
        <f>C129+D129</f>
        <v>1.1800000000000002</v>
      </c>
    </row>
    <row r="130" spans="1:5" ht="12.75" customHeight="1">
      <c r="A130" s="148" t="s">
        <v>467</v>
      </c>
      <c r="B130" s="172" t="s">
        <v>458</v>
      </c>
      <c r="C130" s="167">
        <v>2.26</v>
      </c>
      <c r="D130" s="158">
        <v>0.06</v>
      </c>
      <c r="E130" s="155">
        <f>C130+D130</f>
        <v>2.32</v>
      </c>
    </row>
    <row r="131" spans="1:5" ht="12.75" customHeight="1">
      <c r="A131" s="159" t="s">
        <v>468</v>
      </c>
      <c r="B131" s="157" t="s">
        <v>469</v>
      </c>
      <c r="C131" s="135">
        <v>1.12</v>
      </c>
      <c r="D131" s="164">
        <v>0.06</v>
      </c>
      <c r="E131" s="155">
        <f>C131+D131</f>
        <v>1.1800000000000002</v>
      </c>
    </row>
    <row r="132" spans="1:5" ht="12.75" customHeight="1">
      <c r="A132" s="159" t="s">
        <v>470</v>
      </c>
      <c r="B132" s="157" t="s">
        <v>471</v>
      </c>
      <c r="C132" s="135">
        <v>1.12</v>
      </c>
      <c r="D132" s="164">
        <v>0.06</v>
      </c>
      <c r="E132" s="155">
        <f>C132+D132</f>
        <v>1.1800000000000002</v>
      </c>
    </row>
    <row r="133" spans="1:5" ht="19.5" customHeight="1">
      <c r="A133" s="146" t="s">
        <v>472</v>
      </c>
      <c r="B133" s="313" t="s">
        <v>473</v>
      </c>
      <c r="C133" s="314"/>
      <c r="D133" s="314"/>
      <c r="E133" s="321"/>
    </row>
    <row r="134" spans="1:5" ht="24" customHeight="1">
      <c r="A134" s="148" t="s">
        <v>474</v>
      </c>
      <c r="B134" s="153" t="s">
        <v>475</v>
      </c>
      <c r="C134" s="154">
        <v>1.12</v>
      </c>
      <c r="D134" s="158">
        <v>0.06</v>
      </c>
      <c r="E134" s="155">
        <f>C134+D134</f>
        <v>1.1800000000000002</v>
      </c>
    </row>
    <row r="135" spans="1:5" ht="14.25" customHeight="1">
      <c r="A135" s="159" t="s">
        <v>476</v>
      </c>
      <c r="B135" s="157" t="s">
        <v>477</v>
      </c>
      <c r="C135" s="135">
        <v>1.12</v>
      </c>
      <c r="D135" s="164">
        <v>0.06</v>
      </c>
      <c r="E135" s="155">
        <f>C135+D135</f>
        <v>1.1800000000000002</v>
      </c>
    </row>
    <row r="136" spans="1:5" ht="12.75" customHeight="1">
      <c r="A136" s="159" t="s">
        <v>478</v>
      </c>
      <c r="B136" s="157" t="s">
        <v>479</v>
      </c>
      <c r="C136" s="135">
        <v>1.12</v>
      </c>
      <c r="D136" s="164">
        <v>0.06</v>
      </c>
      <c r="E136" s="155">
        <f>C136+D136</f>
        <v>1.1800000000000002</v>
      </c>
    </row>
    <row r="137" spans="1:5" ht="12.75" customHeight="1">
      <c r="A137" s="159" t="s">
        <v>480</v>
      </c>
      <c r="B137" s="156" t="s">
        <v>481</v>
      </c>
      <c r="C137" s="154">
        <v>1.12</v>
      </c>
      <c r="D137" s="158">
        <v>0.06</v>
      </c>
      <c r="E137" s="160">
        <f>C137+D137</f>
        <v>1.1800000000000002</v>
      </c>
    </row>
    <row r="138" ht="12.75" hidden="1"/>
  </sheetData>
  <sheetProtection/>
  <mergeCells count="28">
    <mergeCell ref="B133:E133"/>
    <mergeCell ref="B123:E123"/>
    <mergeCell ref="B128:D128"/>
    <mergeCell ref="B96:E96"/>
    <mergeCell ref="B101:E101"/>
    <mergeCell ref="B106:D106"/>
    <mergeCell ref="B112:E112"/>
    <mergeCell ref="B113:E113"/>
    <mergeCell ref="B118:E118"/>
    <mergeCell ref="B91:E91"/>
    <mergeCell ref="B39:D39"/>
    <mergeCell ref="B47:D47"/>
    <mergeCell ref="B52:E52"/>
    <mergeCell ref="B53:E53"/>
    <mergeCell ref="B59:D59"/>
    <mergeCell ref="B65:E65"/>
    <mergeCell ref="B71:D71"/>
    <mergeCell ref="B77:E77"/>
    <mergeCell ref="B83:E83"/>
    <mergeCell ref="B89:E89"/>
    <mergeCell ref="B90:E90"/>
    <mergeCell ref="B31:E31"/>
    <mergeCell ref="B6:D6"/>
    <mergeCell ref="A7:E7"/>
    <mergeCell ref="B11:D11"/>
    <mergeCell ref="B17:D17"/>
    <mergeCell ref="B18:D18"/>
    <mergeCell ref="B23:D23"/>
  </mergeCells>
  <printOptions/>
  <pageMargins left="0.24" right="0.25" top="0.51" bottom="0.54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2:I20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8.8515625" style="1" customWidth="1"/>
    <col min="3" max="3" width="13.7109375" style="1" customWidth="1"/>
    <col min="4" max="4" width="13.421875" style="1" customWidth="1"/>
    <col min="5" max="5" width="10.8515625" style="1" customWidth="1"/>
    <col min="6" max="6" width="12.421875" style="1" customWidth="1"/>
    <col min="7" max="7" width="14.140625" style="1" customWidth="1"/>
    <col min="8" max="16384" width="8.8515625" style="1" customWidth="1"/>
  </cols>
  <sheetData>
    <row r="2" spans="1:7" ht="20.25">
      <c r="A2" s="328" t="s">
        <v>544</v>
      </c>
      <c r="B2" s="328"/>
      <c r="C2" s="328"/>
      <c r="D2" s="328"/>
      <c r="E2" s="328"/>
      <c r="F2" s="328"/>
      <c r="G2" s="328"/>
    </row>
    <row r="3" spans="1:7" ht="12.75">
      <c r="A3" s="42"/>
      <c r="B3" s="42"/>
      <c r="C3" s="42"/>
      <c r="D3" s="42"/>
      <c r="E3" s="42"/>
      <c r="F3" s="42"/>
      <c r="G3" s="42"/>
    </row>
    <row r="4" spans="1:7" ht="30" customHeight="1">
      <c r="A4" s="326" t="s">
        <v>564</v>
      </c>
      <c r="B4" s="327"/>
      <c r="C4" s="327"/>
      <c r="D4" s="327"/>
      <c r="E4" s="327"/>
      <c r="F4" s="327"/>
      <c r="G4" s="42"/>
    </row>
    <row r="5" spans="1:8" ht="18" customHeight="1">
      <c r="A5" s="204"/>
      <c r="B5" s="205"/>
      <c r="C5" s="205"/>
      <c r="D5" s="205"/>
      <c r="E5" s="329" t="s">
        <v>518</v>
      </c>
      <c r="F5" s="329" t="s">
        <v>519</v>
      </c>
      <c r="G5" s="331" t="s">
        <v>520</v>
      </c>
      <c r="H5" s="109"/>
    </row>
    <row r="6" spans="1:8" ht="9.75" customHeight="1">
      <c r="A6" s="204"/>
      <c r="B6" s="205"/>
      <c r="C6" s="205"/>
      <c r="D6" s="205"/>
      <c r="E6" s="330"/>
      <c r="F6" s="330"/>
      <c r="G6" s="332"/>
      <c r="H6" s="109"/>
    </row>
    <row r="7" spans="1:7" ht="15.75">
      <c r="A7" s="42"/>
      <c r="B7" s="42"/>
      <c r="C7" s="206"/>
      <c r="D7" s="207"/>
      <c r="E7" s="208">
        <v>17.92</v>
      </c>
      <c r="F7" s="209">
        <v>0.05</v>
      </c>
      <c r="G7" s="210">
        <f>E7+F7</f>
        <v>17.970000000000002</v>
      </c>
    </row>
    <row r="8" spans="1:7" ht="10.5" customHeight="1">
      <c r="A8" s="42"/>
      <c r="B8" s="42"/>
      <c r="C8" s="42"/>
      <c r="D8" s="42"/>
      <c r="E8" s="42"/>
      <c r="F8" s="42"/>
      <c r="G8" s="42"/>
    </row>
    <row r="9" spans="1:7" ht="48" customHeight="1">
      <c r="A9" s="326" t="s">
        <v>565</v>
      </c>
      <c r="B9" s="327"/>
      <c r="C9" s="327"/>
      <c r="D9" s="327"/>
      <c r="E9" s="327"/>
      <c r="F9" s="327"/>
      <c r="G9" s="42"/>
    </row>
    <row r="10" spans="1:7" ht="21" customHeight="1">
      <c r="A10" s="204"/>
      <c r="B10" s="205"/>
      <c r="C10" s="205"/>
      <c r="D10" s="205"/>
      <c r="E10" s="329" t="s">
        <v>518</v>
      </c>
      <c r="F10" s="329" t="s">
        <v>519</v>
      </c>
      <c r="G10" s="331" t="s">
        <v>520</v>
      </c>
    </row>
    <row r="11" spans="1:7" ht="3.75" customHeight="1">
      <c r="A11" s="204"/>
      <c r="B11" s="205"/>
      <c r="C11" s="205"/>
      <c r="D11" s="205"/>
      <c r="E11" s="330"/>
      <c r="F11" s="330"/>
      <c r="G11" s="332"/>
    </row>
    <row r="12" spans="1:7" ht="21" customHeight="1">
      <c r="A12" s="42"/>
      <c r="B12" s="42"/>
      <c r="C12" s="206"/>
      <c r="D12" s="211"/>
      <c r="E12" s="208">
        <v>17.92</v>
      </c>
      <c r="F12" s="209">
        <v>0.05</v>
      </c>
      <c r="G12" s="210">
        <f>E12+F12</f>
        <v>17.970000000000002</v>
      </c>
    </row>
    <row r="13" spans="1:7" ht="21.75" customHeight="1">
      <c r="A13" s="334" t="s">
        <v>566</v>
      </c>
      <c r="B13" s="335"/>
      <c r="C13" s="335"/>
      <c r="D13" s="335"/>
      <c r="E13" s="335"/>
      <c r="F13" s="335"/>
      <c r="G13" s="336"/>
    </row>
    <row r="14" spans="1:7" ht="17.25" customHeight="1">
      <c r="A14" s="212"/>
      <c r="B14" s="213"/>
      <c r="C14" s="213"/>
      <c r="D14" s="213"/>
      <c r="E14" s="329" t="s">
        <v>518</v>
      </c>
      <c r="F14" s="329" t="s">
        <v>519</v>
      </c>
      <c r="G14" s="331" t="s">
        <v>520</v>
      </c>
    </row>
    <row r="15" spans="1:9" ht="6" customHeight="1">
      <c r="A15" s="212"/>
      <c r="B15" s="213"/>
      <c r="C15" s="213"/>
      <c r="D15" s="213"/>
      <c r="E15" s="330"/>
      <c r="F15" s="330"/>
      <c r="G15" s="332"/>
      <c r="I15" s="1" t="s">
        <v>497</v>
      </c>
    </row>
    <row r="16" spans="1:7" ht="15.75">
      <c r="A16" s="42"/>
      <c r="B16" s="42"/>
      <c r="C16" s="235" t="s">
        <v>522</v>
      </c>
      <c r="D16" s="333"/>
      <c r="E16" s="208">
        <v>17.92</v>
      </c>
      <c r="F16" s="209">
        <v>0.05</v>
      </c>
      <c r="G16" s="210">
        <f>E16+F16</f>
        <v>17.970000000000002</v>
      </c>
    </row>
    <row r="17" spans="1:7" ht="16.5" customHeight="1">
      <c r="A17" s="42"/>
      <c r="B17" s="42"/>
      <c r="C17" s="235" t="s">
        <v>521</v>
      </c>
      <c r="D17" s="333"/>
      <c r="E17" s="208">
        <v>21.39</v>
      </c>
      <c r="F17" s="209">
        <v>0.18</v>
      </c>
      <c r="G17" s="210">
        <f>E17+F17</f>
        <v>21.57</v>
      </c>
    </row>
    <row r="18" spans="1:7" ht="12.75">
      <c r="A18" s="42"/>
      <c r="B18" s="42"/>
      <c r="C18" s="42"/>
      <c r="D18" s="42"/>
      <c r="E18" s="42"/>
      <c r="F18" s="42"/>
      <c r="G18" s="42"/>
    </row>
    <row r="19" spans="1:7" ht="12.75">
      <c r="A19" s="42"/>
      <c r="B19" s="42"/>
      <c r="C19" s="42"/>
      <c r="D19" s="42"/>
      <c r="E19" s="42"/>
      <c r="F19" s="42"/>
      <c r="G19" s="42"/>
    </row>
    <row r="20" spans="1:7" ht="12.75">
      <c r="A20" s="42"/>
      <c r="B20" s="42"/>
      <c r="C20" s="42"/>
      <c r="D20" s="42"/>
      <c r="E20" s="42"/>
      <c r="F20" s="42"/>
      <c r="G20" s="42"/>
    </row>
  </sheetData>
  <sheetProtection/>
  <mergeCells count="15">
    <mergeCell ref="C16:D16"/>
    <mergeCell ref="C17:D17"/>
    <mergeCell ref="E10:E11"/>
    <mergeCell ref="F10:F11"/>
    <mergeCell ref="G10:G11"/>
    <mergeCell ref="A13:G13"/>
    <mergeCell ref="E14:E15"/>
    <mergeCell ref="F14:F15"/>
    <mergeCell ref="G14:G15"/>
    <mergeCell ref="A9:F9"/>
    <mergeCell ref="A2:G2"/>
    <mergeCell ref="A4:F4"/>
    <mergeCell ref="E5:E6"/>
    <mergeCell ref="F5:F6"/>
    <mergeCell ref="G5:G6"/>
  </mergeCells>
  <printOptions/>
  <pageMargins left="0.21" right="0.29" top="0.57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J6"/>
  <sheetViews>
    <sheetView tabSelected="1" zoomScalePageLayoutView="0" workbookViewId="0" topLeftCell="A1">
      <selection activeCell="E5" sqref="E5:F5"/>
    </sheetView>
  </sheetViews>
  <sheetFormatPr defaultColWidth="9.140625" defaultRowHeight="15"/>
  <cols>
    <col min="1" max="1" width="6.8515625" style="1" customWidth="1"/>
    <col min="2" max="2" width="22.57421875" style="1" customWidth="1"/>
    <col min="3" max="3" width="8.8515625" style="1" customWidth="1"/>
    <col min="4" max="4" width="10.57421875" style="1" customWidth="1"/>
    <col min="5" max="5" width="15.57421875" style="1" customWidth="1"/>
    <col min="6" max="6" width="12.8515625" style="1" customWidth="1"/>
    <col min="7" max="16384" width="8.8515625" style="1" customWidth="1"/>
  </cols>
  <sheetData>
    <row r="1" spans="1:6" ht="15">
      <c r="A1" s="344" t="s">
        <v>0</v>
      </c>
      <c r="B1" s="336"/>
      <c r="C1" s="336"/>
      <c r="D1" s="336"/>
      <c r="E1" s="336"/>
      <c r="F1" s="336"/>
    </row>
    <row r="2" spans="1:9" ht="36.75" customHeight="1">
      <c r="A2" s="342" t="s">
        <v>583</v>
      </c>
      <c r="B2" s="343"/>
      <c r="C2" s="343"/>
      <c r="D2" s="343"/>
      <c r="E2" s="343"/>
      <c r="F2" s="343"/>
      <c r="I2" s="112"/>
    </row>
    <row r="3" spans="1:6" ht="16.5" customHeight="1">
      <c r="A3" s="337" t="s">
        <v>1</v>
      </c>
      <c r="B3" s="338"/>
      <c r="C3" s="338"/>
      <c r="D3" s="338"/>
      <c r="E3" s="338"/>
      <c r="F3" s="338"/>
    </row>
    <row r="4" spans="1:10" ht="38.25" customHeight="1">
      <c r="A4" s="201" t="s">
        <v>2</v>
      </c>
      <c r="B4" s="201" t="s">
        <v>3</v>
      </c>
      <c r="C4" s="201" t="s">
        <v>4</v>
      </c>
      <c r="D4" s="201" t="s">
        <v>5</v>
      </c>
      <c r="E4" s="329" t="s">
        <v>6</v>
      </c>
      <c r="F4" s="339"/>
      <c r="G4" s="111"/>
      <c r="H4" s="111"/>
      <c r="I4" s="111"/>
      <c r="J4" s="111"/>
    </row>
    <row r="5" spans="1:10" ht="69.75" customHeight="1">
      <c r="A5" s="188" t="s">
        <v>545</v>
      </c>
      <c r="B5" s="189" t="s">
        <v>563</v>
      </c>
      <c r="C5" s="179">
        <v>1.6</v>
      </c>
      <c r="D5" s="179">
        <v>2.49</v>
      </c>
      <c r="E5" s="340">
        <f>C5+D5</f>
        <v>4.09</v>
      </c>
      <c r="F5" s="341"/>
      <c r="G5" s="111"/>
      <c r="H5" s="111"/>
      <c r="I5" s="111"/>
      <c r="J5" s="111"/>
    </row>
    <row r="6" spans="1:5" ht="15" customHeight="1">
      <c r="A6" s="7"/>
      <c r="B6" s="8"/>
      <c r="C6" s="110"/>
      <c r="D6" s="10"/>
      <c r="E6" s="10"/>
    </row>
  </sheetData>
  <sheetProtection/>
  <mergeCells count="5">
    <mergeCell ref="A3:F3"/>
    <mergeCell ref="E4:F4"/>
    <mergeCell ref="E5:F5"/>
    <mergeCell ref="A2:F2"/>
    <mergeCell ref="A1:F1"/>
  </mergeCells>
  <printOptions/>
  <pageMargins left="0.69" right="0.25" top="0.51" bottom="0.21" header="0.17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13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5.8515625" style="0" customWidth="1"/>
    <col min="2" max="2" width="34.7109375" style="0" customWidth="1"/>
    <col min="3" max="3" width="10.8515625" style="0" customWidth="1"/>
    <col min="4" max="4" width="10.7109375" style="108" customWidth="1"/>
    <col min="5" max="5" width="12.57421875" style="0" customWidth="1"/>
  </cols>
  <sheetData>
    <row r="1" spans="1:5" ht="15">
      <c r="A1" s="20"/>
      <c r="B1" s="229" t="s">
        <v>0</v>
      </c>
      <c r="C1" s="230"/>
      <c r="D1" s="230"/>
      <c r="E1" s="230"/>
    </row>
    <row r="2" spans="1:5" ht="30.75" customHeight="1">
      <c r="A2" s="231" t="s">
        <v>523</v>
      </c>
      <c r="B2" s="231"/>
      <c r="C2" s="231"/>
      <c r="D2" s="231"/>
      <c r="E2" s="231"/>
    </row>
    <row r="3" spans="1:5" ht="15">
      <c r="A3" s="232" t="s">
        <v>555</v>
      </c>
      <c r="B3" s="232"/>
      <c r="C3" s="232"/>
      <c r="D3" s="232"/>
      <c r="E3" s="232"/>
    </row>
    <row r="4" spans="1:5" ht="15">
      <c r="A4" s="233" t="s">
        <v>1</v>
      </c>
      <c r="B4" s="233"/>
      <c r="C4" s="233"/>
      <c r="D4" s="233"/>
      <c r="E4" s="233"/>
    </row>
    <row r="5" spans="1:5" ht="45.75" customHeight="1">
      <c r="A5" s="25"/>
      <c r="B5" s="74" t="s">
        <v>20</v>
      </c>
      <c r="C5" s="74" t="s">
        <v>22</v>
      </c>
      <c r="D5" s="118" t="s">
        <v>228</v>
      </c>
      <c r="E5" s="74" t="s">
        <v>87</v>
      </c>
    </row>
    <row r="6" spans="1:5" ht="15">
      <c r="A6" s="73">
        <v>1</v>
      </c>
      <c r="B6" s="119" t="s">
        <v>88</v>
      </c>
      <c r="C6" s="120">
        <v>1.93</v>
      </c>
      <c r="D6" s="120">
        <v>0.87</v>
      </c>
      <c r="E6" s="120">
        <f>D6+C6</f>
        <v>2.8</v>
      </c>
    </row>
    <row r="7" spans="1:5" ht="45">
      <c r="A7" s="73">
        <v>2</v>
      </c>
      <c r="B7" s="121" t="s">
        <v>551</v>
      </c>
      <c r="C7" s="122">
        <v>0.92</v>
      </c>
      <c r="D7" s="123">
        <v>12.44</v>
      </c>
      <c r="E7" s="120">
        <f>D7+C7</f>
        <v>13.36</v>
      </c>
    </row>
    <row r="8" spans="1:5" ht="45">
      <c r="A8" s="215">
        <v>3</v>
      </c>
      <c r="B8" s="121" t="s">
        <v>569</v>
      </c>
      <c r="C8" s="124">
        <v>0.92</v>
      </c>
      <c r="D8" s="123">
        <v>11.54</v>
      </c>
      <c r="E8" s="120">
        <f>D8+C8</f>
        <v>12.459999999999999</v>
      </c>
    </row>
    <row r="9" spans="1:5" ht="64.5" customHeight="1">
      <c r="A9" s="215">
        <v>4</v>
      </c>
      <c r="B9" s="121" t="s">
        <v>576</v>
      </c>
      <c r="C9" s="124">
        <v>0.92</v>
      </c>
      <c r="D9" s="123">
        <v>30.78</v>
      </c>
      <c r="E9" s="120">
        <f>D9+C9</f>
        <v>31.700000000000003</v>
      </c>
    </row>
    <row r="10" spans="1:5" ht="30" hidden="1">
      <c r="A10" s="73">
        <v>5</v>
      </c>
      <c r="B10" s="121" t="s">
        <v>568</v>
      </c>
      <c r="C10" s="124"/>
      <c r="D10" s="123"/>
      <c r="E10" s="120">
        <f>D10+C10</f>
        <v>0</v>
      </c>
    </row>
    <row r="11" spans="1:5" ht="30">
      <c r="A11" s="73">
        <v>5</v>
      </c>
      <c r="B11" s="121" t="s">
        <v>552</v>
      </c>
      <c r="C11" s="124">
        <v>0.92</v>
      </c>
      <c r="D11" s="123">
        <v>29.76</v>
      </c>
      <c r="E11" s="118">
        <f>D11+C11</f>
        <v>30.680000000000003</v>
      </c>
    </row>
    <row r="12" spans="1:5" ht="20.25" customHeight="1">
      <c r="A12" s="125"/>
      <c r="B12" s="126"/>
      <c r="C12" s="127"/>
      <c r="D12" s="128"/>
      <c r="E12" s="127"/>
    </row>
    <row r="13" spans="1:5" ht="15">
      <c r="A13" s="20"/>
      <c r="B13" s="126" t="s">
        <v>553</v>
      </c>
      <c r="C13" s="20"/>
      <c r="D13" s="129" t="s">
        <v>554</v>
      </c>
      <c r="E13" s="20"/>
    </row>
  </sheetData>
  <sheetProtection/>
  <mergeCells count="4">
    <mergeCell ref="B1:E1"/>
    <mergeCell ref="A2:E2"/>
    <mergeCell ref="A3:E3"/>
    <mergeCell ref="A4:E4"/>
  </mergeCells>
  <printOptions/>
  <pageMargins left="0.57" right="0.26" top="0.38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H14"/>
  <sheetViews>
    <sheetView zoomScale="80" zoomScaleNormal="80" zoomScalePageLayoutView="0" workbookViewId="0" topLeftCell="A1">
      <selection activeCell="F16" sqref="F16"/>
    </sheetView>
  </sheetViews>
  <sheetFormatPr defaultColWidth="9.140625" defaultRowHeight="15"/>
  <cols>
    <col min="1" max="1" width="10.7109375" style="1" customWidth="1"/>
    <col min="2" max="2" width="25.57421875" style="1" customWidth="1"/>
    <col min="3" max="3" width="14.57421875" style="1" customWidth="1"/>
    <col min="4" max="4" width="17.7109375" style="1" customWidth="1"/>
    <col min="5" max="5" width="20.140625" style="1" customWidth="1"/>
    <col min="6" max="16384" width="8.8515625" style="1" customWidth="1"/>
  </cols>
  <sheetData>
    <row r="1" spans="1:5" ht="19.5" customHeight="1">
      <c r="A1" s="236" t="s">
        <v>0</v>
      </c>
      <c r="B1" s="235"/>
      <c r="C1" s="235"/>
      <c r="D1" s="235"/>
      <c r="E1" s="235"/>
    </row>
    <row r="2" spans="1:7" ht="37.5" customHeight="1">
      <c r="A2" s="234" t="s">
        <v>556</v>
      </c>
      <c r="B2" s="235"/>
      <c r="C2" s="235"/>
      <c r="D2" s="235"/>
      <c r="E2" s="235"/>
      <c r="G2" s="2"/>
    </row>
    <row r="3" spans="1:5" ht="24.75" customHeight="1">
      <c r="A3" s="237" t="s">
        <v>1</v>
      </c>
      <c r="B3" s="238"/>
      <c r="C3" s="238"/>
      <c r="D3" s="238"/>
      <c r="E3" s="238"/>
    </row>
    <row r="4" spans="1:8" ht="24.75" customHeight="1">
      <c r="A4" s="239" t="s">
        <v>2</v>
      </c>
      <c r="B4" s="239" t="s">
        <v>3</v>
      </c>
      <c r="C4" s="239" t="s">
        <v>4</v>
      </c>
      <c r="D4" s="239" t="s">
        <v>5</v>
      </c>
      <c r="E4" s="239" t="s">
        <v>6</v>
      </c>
      <c r="F4" s="3"/>
      <c r="G4" s="3"/>
      <c r="H4" s="3"/>
    </row>
    <row r="5" spans="1:8" ht="33.75" customHeight="1">
      <c r="A5" s="239"/>
      <c r="B5" s="239"/>
      <c r="C5" s="239"/>
      <c r="D5" s="239"/>
      <c r="E5" s="240"/>
      <c r="F5" s="3"/>
      <c r="G5" s="3"/>
      <c r="H5" s="3"/>
    </row>
    <row r="6" spans="1:8" ht="35.25" customHeight="1">
      <c r="A6" s="97">
        <v>1</v>
      </c>
      <c r="B6" s="195" t="s">
        <v>7</v>
      </c>
      <c r="C6" s="190">
        <v>0.68</v>
      </c>
      <c r="D6" s="190">
        <v>1.56</v>
      </c>
      <c r="E6" s="190">
        <f aca="true" t="shared" si="0" ref="E6:E11">SUM(C6:D6)</f>
        <v>2.24</v>
      </c>
      <c r="F6" s="3"/>
      <c r="G6" s="3"/>
      <c r="H6" s="3"/>
    </row>
    <row r="7" spans="1:5" ht="52.5" customHeight="1">
      <c r="A7" s="194" t="s">
        <v>12</v>
      </c>
      <c r="B7" s="195" t="s">
        <v>567</v>
      </c>
      <c r="C7" s="191">
        <v>4.58</v>
      </c>
      <c r="D7" s="191">
        <v>2.9</v>
      </c>
      <c r="E7" s="191">
        <f t="shared" si="0"/>
        <v>7.48</v>
      </c>
    </row>
    <row r="8" spans="1:5" ht="54.75" customHeight="1">
      <c r="A8" s="194" t="s">
        <v>13</v>
      </c>
      <c r="B8" s="195" t="s">
        <v>8</v>
      </c>
      <c r="C8" s="191">
        <v>4.58</v>
      </c>
      <c r="D8" s="191">
        <v>1.62</v>
      </c>
      <c r="E8" s="191">
        <f t="shared" si="0"/>
        <v>6.2</v>
      </c>
    </row>
    <row r="9" spans="1:5" ht="52.5" customHeight="1">
      <c r="A9" s="194">
        <v>4</v>
      </c>
      <c r="B9" s="195" t="s">
        <v>9</v>
      </c>
      <c r="C9" s="192">
        <v>29.07</v>
      </c>
      <c r="D9" s="193">
        <v>15.67</v>
      </c>
      <c r="E9" s="191">
        <f t="shared" si="0"/>
        <v>44.74</v>
      </c>
    </row>
    <row r="10" spans="1:5" ht="34.5" customHeight="1">
      <c r="A10" s="194" t="s">
        <v>15</v>
      </c>
      <c r="B10" s="195" t="s">
        <v>10</v>
      </c>
      <c r="C10" s="192">
        <v>41.62</v>
      </c>
      <c r="D10" s="193">
        <v>14.19</v>
      </c>
      <c r="E10" s="191">
        <f t="shared" si="0"/>
        <v>55.809999999999995</v>
      </c>
    </row>
    <row r="11" spans="1:5" ht="52.5" customHeight="1">
      <c r="A11" s="194" t="s">
        <v>16</v>
      </c>
      <c r="B11" s="195" t="s">
        <v>550</v>
      </c>
      <c r="C11" s="192">
        <v>48.57</v>
      </c>
      <c r="D11" s="193">
        <v>14.19</v>
      </c>
      <c r="E11" s="191">
        <f t="shared" si="0"/>
        <v>62.76</v>
      </c>
    </row>
    <row r="12" spans="1:4" ht="15">
      <c r="A12" s="4"/>
      <c r="B12" s="4"/>
      <c r="C12" s="5"/>
      <c r="D12" s="6"/>
    </row>
    <row r="13" spans="1:4" ht="15" customHeight="1">
      <c r="A13" s="7"/>
      <c r="B13" s="8"/>
      <c r="C13" s="9"/>
      <c r="D13" s="10"/>
    </row>
    <row r="14" spans="1:4" ht="15" customHeight="1">
      <c r="A14" s="7"/>
      <c r="B14" s="8"/>
      <c r="C14" s="9"/>
      <c r="D14" s="10"/>
    </row>
  </sheetData>
  <sheetProtection/>
  <mergeCells count="8">
    <mergeCell ref="A2:E2"/>
    <mergeCell ref="A1:E1"/>
    <mergeCell ref="A3:E3"/>
    <mergeCell ref="A4:A5"/>
    <mergeCell ref="B4:B5"/>
    <mergeCell ref="C4:C5"/>
    <mergeCell ref="D4:D5"/>
    <mergeCell ref="E4:E5"/>
  </mergeCells>
  <printOptions/>
  <pageMargins left="0.61" right="0.25" top="0.17" bottom="0.21" header="0.17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E14"/>
  <sheetViews>
    <sheetView zoomScalePageLayoutView="0" workbookViewId="0" topLeftCell="A4">
      <selection activeCell="E14" sqref="E14"/>
    </sheetView>
  </sheetViews>
  <sheetFormatPr defaultColWidth="9.140625" defaultRowHeight="15"/>
  <cols>
    <col min="1" max="1" width="7.421875" style="0" customWidth="1"/>
    <col min="2" max="2" width="28.00390625" style="0" customWidth="1"/>
    <col min="3" max="3" width="10.28125" style="0" customWidth="1"/>
    <col min="4" max="4" width="15.57421875" style="0" customWidth="1"/>
    <col min="5" max="5" width="14.8515625" style="0" customWidth="1"/>
  </cols>
  <sheetData>
    <row r="1" spans="1:5" ht="20.25">
      <c r="A1" s="243" t="s">
        <v>82</v>
      </c>
      <c r="B1" s="243"/>
      <c r="C1" s="243"/>
      <c r="D1" s="243"/>
      <c r="E1" s="243"/>
    </row>
    <row r="2" spans="1:5" ht="15.75">
      <c r="A2" s="244" t="s">
        <v>83</v>
      </c>
      <c r="B2" s="244"/>
      <c r="C2" s="244"/>
      <c r="D2" s="244"/>
      <c r="E2" s="244"/>
    </row>
    <row r="3" spans="1:5" ht="20.25" customHeight="1">
      <c r="A3" s="244" t="s">
        <v>559</v>
      </c>
      <c r="B3" s="244"/>
      <c r="C3" s="244"/>
      <c r="D3" s="244"/>
      <c r="E3" s="244"/>
    </row>
    <row r="4" spans="1:5" ht="15.75">
      <c r="A4" s="19"/>
      <c r="B4" s="19"/>
      <c r="C4" s="19"/>
      <c r="D4" s="19"/>
      <c r="E4" s="19"/>
    </row>
    <row r="5" spans="1:5" ht="15">
      <c r="A5" s="245" t="s">
        <v>84</v>
      </c>
      <c r="B5" s="247" t="s">
        <v>85</v>
      </c>
      <c r="C5" s="247" t="s">
        <v>21</v>
      </c>
      <c r="D5" s="247" t="s">
        <v>86</v>
      </c>
      <c r="E5" s="247" t="s">
        <v>87</v>
      </c>
    </row>
    <row r="6" spans="1:5" ht="21" customHeight="1">
      <c r="A6" s="246"/>
      <c r="B6" s="248"/>
      <c r="C6" s="248"/>
      <c r="D6" s="248"/>
      <c r="E6" s="248"/>
    </row>
    <row r="7" spans="1:5" ht="15.75">
      <c r="A7" s="241" t="s">
        <v>557</v>
      </c>
      <c r="B7" s="242"/>
      <c r="C7" s="242"/>
      <c r="D7" s="242"/>
      <c r="E7" s="242"/>
    </row>
    <row r="8" spans="1:5" ht="47.25">
      <c r="A8" s="99"/>
      <c r="B8" s="100" t="s">
        <v>504</v>
      </c>
      <c r="C8" s="113">
        <v>7.77</v>
      </c>
      <c r="D8" s="113">
        <v>1.02</v>
      </c>
      <c r="E8" s="107">
        <f>C8+D8</f>
        <v>8.79</v>
      </c>
    </row>
    <row r="9" spans="1:5" ht="47.25">
      <c r="A9" s="103"/>
      <c r="B9" s="100" t="s">
        <v>505</v>
      </c>
      <c r="C9" s="104">
        <v>2.27</v>
      </c>
      <c r="D9" s="113">
        <v>2.07</v>
      </c>
      <c r="E9" s="107">
        <f>C9+D9</f>
        <v>4.34</v>
      </c>
    </row>
    <row r="10" spans="1:5" ht="47.25">
      <c r="A10" s="105"/>
      <c r="B10" s="106" t="s">
        <v>506</v>
      </c>
      <c r="C10" s="104">
        <v>9.43</v>
      </c>
      <c r="D10" s="101">
        <v>1.05</v>
      </c>
      <c r="E10" s="107">
        <f>C10+D10</f>
        <v>10.48</v>
      </c>
    </row>
    <row r="11" spans="1:5" ht="48" customHeight="1">
      <c r="A11" s="105"/>
      <c r="B11" s="106" t="s">
        <v>507</v>
      </c>
      <c r="C11" s="101">
        <v>2.27</v>
      </c>
      <c r="D11" s="101">
        <v>3.2</v>
      </c>
      <c r="E11" s="102">
        <f>C11+D11</f>
        <v>5.470000000000001</v>
      </c>
    </row>
    <row r="12" spans="1:5" ht="15.75">
      <c r="A12" s="241" t="s">
        <v>558</v>
      </c>
      <c r="B12" s="242"/>
      <c r="C12" s="242"/>
      <c r="D12" s="242"/>
      <c r="E12" s="242"/>
    </row>
    <row r="13" spans="1:5" ht="47.25">
      <c r="A13" s="99"/>
      <c r="B13" s="100" t="s">
        <v>508</v>
      </c>
      <c r="C13" s="101">
        <v>2.29</v>
      </c>
      <c r="D13" s="113">
        <v>0.6</v>
      </c>
      <c r="E13" s="102">
        <f>C13+D13</f>
        <v>2.89</v>
      </c>
    </row>
    <row r="14" spans="1:5" ht="47.25">
      <c r="A14" s="103"/>
      <c r="B14" s="100" t="s">
        <v>509</v>
      </c>
      <c r="C14" s="104">
        <v>1.06</v>
      </c>
      <c r="D14" s="101">
        <v>1.94</v>
      </c>
      <c r="E14" s="107">
        <f>C14+D14</f>
        <v>3</v>
      </c>
    </row>
  </sheetData>
  <sheetProtection/>
  <mergeCells count="10">
    <mergeCell ref="A12:E12"/>
    <mergeCell ref="A1:E1"/>
    <mergeCell ref="A7:E7"/>
    <mergeCell ref="A2:E2"/>
    <mergeCell ref="A3:E3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92"/>
  <sheetViews>
    <sheetView zoomScale="80" zoomScaleNormal="80" zoomScalePageLayoutView="0" workbookViewId="0" topLeftCell="A60">
      <selection activeCell="D92" sqref="D92"/>
    </sheetView>
  </sheetViews>
  <sheetFormatPr defaultColWidth="9.140625" defaultRowHeight="15"/>
  <cols>
    <col min="1" max="1" width="9.7109375" style="0" bestFit="1" customWidth="1"/>
    <col min="2" max="2" width="60.7109375" style="0" customWidth="1"/>
    <col min="3" max="3" width="12.421875" style="0" customWidth="1"/>
    <col min="4" max="4" width="14.421875" style="0" customWidth="1"/>
    <col min="5" max="5" width="13.28125" style="0" customWidth="1"/>
    <col min="8" max="9" width="8.8515625" style="0" customWidth="1"/>
  </cols>
  <sheetData>
    <row r="1" spans="1:5" ht="18.75">
      <c r="A1" s="251" t="s">
        <v>82</v>
      </c>
      <c r="B1" s="251"/>
      <c r="C1" s="251"/>
      <c r="D1" s="251"/>
      <c r="E1" s="250"/>
    </row>
    <row r="2" spans="1:5" ht="18.75" customHeight="1">
      <c r="A2" s="249" t="s">
        <v>516</v>
      </c>
      <c r="B2" s="249"/>
      <c r="C2" s="249"/>
      <c r="D2" s="249"/>
      <c r="E2" s="250"/>
    </row>
    <row r="3" spans="1:5" ht="18.75">
      <c r="A3" s="251" t="s">
        <v>517</v>
      </c>
      <c r="B3" s="250"/>
      <c r="C3" s="250"/>
      <c r="D3" s="250"/>
      <c r="E3" s="250"/>
    </row>
    <row r="4" spans="1:4" ht="15">
      <c r="A4" s="21"/>
      <c r="B4" s="21"/>
      <c r="C4" s="21"/>
      <c r="D4" s="21"/>
    </row>
    <row r="5" spans="1:5" ht="45" customHeight="1">
      <c r="A5" s="252" t="s">
        <v>84</v>
      </c>
      <c r="B5" s="252" t="s">
        <v>85</v>
      </c>
      <c r="C5" s="252" t="s">
        <v>21</v>
      </c>
      <c r="D5" s="252" t="s">
        <v>86</v>
      </c>
      <c r="E5" s="252" t="s">
        <v>89</v>
      </c>
    </row>
    <row r="6" spans="1:5" ht="1.5" customHeight="1" hidden="1">
      <c r="A6" s="253"/>
      <c r="B6" s="253"/>
      <c r="C6" s="253"/>
      <c r="D6" s="253"/>
      <c r="E6" s="253"/>
    </row>
    <row r="7" spans="1:5" ht="6.75" customHeight="1">
      <c r="A7" s="254"/>
      <c r="B7" s="254"/>
      <c r="C7" s="254"/>
      <c r="D7" s="254"/>
      <c r="E7" s="254"/>
    </row>
    <row r="8" spans="1:5" ht="14.25" customHeight="1">
      <c r="A8" s="22" t="s">
        <v>90</v>
      </c>
      <c r="B8" s="22" t="s">
        <v>91</v>
      </c>
      <c r="C8" s="22">
        <v>3</v>
      </c>
      <c r="D8" s="22">
        <v>4</v>
      </c>
      <c r="E8" s="23">
        <v>5</v>
      </c>
    </row>
    <row r="9" spans="1:5" ht="15">
      <c r="A9" s="181"/>
      <c r="B9" s="98" t="s">
        <v>92</v>
      </c>
      <c r="C9" s="24"/>
      <c r="D9" s="24"/>
      <c r="E9" s="25"/>
    </row>
    <row r="10" spans="1:5" ht="15">
      <c r="A10" s="181"/>
      <c r="B10" s="98" t="s">
        <v>93</v>
      </c>
      <c r="C10" s="24"/>
      <c r="D10" s="24"/>
      <c r="E10" s="25"/>
    </row>
    <row r="11" spans="1:5" ht="15.75" customHeight="1">
      <c r="A11" s="181"/>
      <c r="B11" s="98" t="s">
        <v>94</v>
      </c>
      <c r="C11" s="24"/>
      <c r="D11" s="24"/>
      <c r="E11" s="25"/>
    </row>
    <row r="12" spans="1:5" ht="15">
      <c r="A12" s="252">
        <v>1</v>
      </c>
      <c r="B12" s="255" t="s">
        <v>95</v>
      </c>
      <c r="C12" s="257">
        <v>2.72</v>
      </c>
      <c r="D12" s="257">
        <v>0.25</v>
      </c>
      <c r="E12" s="259">
        <f>SUM(C12:D12)</f>
        <v>2.97</v>
      </c>
    </row>
    <row r="13" spans="1:5" ht="8.25" customHeight="1">
      <c r="A13" s="254"/>
      <c r="B13" s="256"/>
      <c r="C13" s="258"/>
      <c r="D13" s="258"/>
      <c r="E13" s="260"/>
    </row>
    <row r="14" spans="1:5" ht="15">
      <c r="A14" s="252">
        <v>2</v>
      </c>
      <c r="B14" s="255" t="s">
        <v>96</v>
      </c>
      <c r="C14" s="257">
        <v>2.72</v>
      </c>
      <c r="D14" s="257">
        <v>0.25</v>
      </c>
      <c r="E14" s="259">
        <f>SUM(C14:D14)</f>
        <v>2.97</v>
      </c>
    </row>
    <row r="15" spans="1:5" ht="12" customHeight="1">
      <c r="A15" s="254"/>
      <c r="B15" s="256"/>
      <c r="C15" s="258"/>
      <c r="D15" s="258"/>
      <c r="E15" s="260"/>
    </row>
    <row r="16" spans="1:5" ht="14.25" customHeight="1">
      <c r="A16" s="252">
        <v>3</v>
      </c>
      <c r="B16" s="255" t="s">
        <v>97</v>
      </c>
      <c r="C16" s="257">
        <v>4.08</v>
      </c>
      <c r="D16" s="257">
        <v>0.25</v>
      </c>
      <c r="E16" s="259">
        <f>SUM(C16:D16)</f>
        <v>4.33</v>
      </c>
    </row>
    <row r="17" spans="1:5" ht="10.5" customHeight="1">
      <c r="A17" s="254"/>
      <c r="B17" s="256"/>
      <c r="C17" s="258"/>
      <c r="D17" s="258"/>
      <c r="E17" s="260"/>
    </row>
    <row r="18" spans="1:5" ht="15" customHeight="1">
      <c r="A18" s="73"/>
      <c r="B18" s="130" t="s">
        <v>98</v>
      </c>
      <c r="C18" s="92"/>
      <c r="D18" s="92"/>
      <c r="E18" s="222"/>
    </row>
    <row r="19" spans="1:5" ht="15">
      <c r="A19" s="261">
        <v>4</v>
      </c>
      <c r="B19" s="255" t="s">
        <v>99</v>
      </c>
      <c r="C19" s="257">
        <v>4.08</v>
      </c>
      <c r="D19" s="257">
        <v>0.25</v>
      </c>
      <c r="E19" s="259">
        <f>D19+C19</f>
        <v>4.33</v>
      </c>
    </row>
    <row r="20" spans="1:5" ht="18" customHeight="1">
      <c r="A20" s="262"/>
      <c r="B20" s="256"/>
      <c r="C20" s="258"/>
      <c r="D20" s="258"/>
      <c r="E20" s="260"/>
    </row>
    <row r="21" spans="1:5" ht="15">
      <c r="A21" s="261">
        <v>5</v>
      </c>
      <c r="B21" s="255" t="s">
        <v>100</v>
      </c>
      <c r="C21" s="257">
        <v>2.72</v>
      </c>
      <c r="D21" s="257">
        <v>0.25</v>
      </c>
      <c r="E21" s="259">
        <f>SUM(C21:D21)</f>
        <v>2.97</v>
      </c>
    </row>
    <row r="22" spans="1:5" ht="18" customHeight="1">
      <c r="A22" s="262"/>
      <c r="B22" s="256"/>
      <c r="C22" s="258"/>
      <c r="D22" s="258"/>
      <c r="E22" s="260"/>
    </row>
    <row r="23" spans="1:5" ht="15">
      <c r="A23" s="261">
        <v>6</v>
      </c>
      <c r="B23" s="255" t="s">
        <v>101</v>
      </c>
      <c r="C23" s="257">
        <v>4.08</v>
      </c>
      <c r="D23" s="257">
        <v>4.73</v>
      </c>
      <c r="E23" s="259">
        <f>SUM(C23:D23)</f>
        <v>8.81</v>
      </c>
    </row>
    <row r="24" spans="1:5" ht="14.25" customHeight="1">
      <c r="A24" s="262"/>
      <c r="B24" s="256"/>
      <c r="C24" s="258"/>
      <c r="D24" s="258"/>
      <c r="E24" s="260"/>
    </row>
    <row r="25" spans="1:5" ht="15">
      <c r="A25" s="261">
        <v>7</v>
      </c>
      <c r="B25" s="255" t="s">
        <v>102</v>
      </c>
      <c r="C25" s="257">
        <v>2.72</v>
      </c>
      <c r="D25" s="257">
        <v>0.25</v>
      </c>
      <c r="E25" s="259">
        <f>SUM(C25:D25)</f>
        <v>2.97</v>
      </c>
    </row>
    <row r="26" spans="1:5" ht="15">
      <c r="A26" s="262"/>
      <c r="B26" s="256"/>
      <c r="C26" s="258"/>
      <c r="D26" s="258"/>
      <c r="E26" s="260"/>
    </row>
    <row r="27" spans="1:5" ht="30">
      <c r="A27" s="73"/>
      <c r="B27" s="130" t="s">
        <v>103</v>
      </c>
      <c r="C27" s="92"/>
      <c r="D27" s="92"/>
      <c r="E27" s="222"/>
    </row>
    <row r="28" spans="1:5" ht="15">
      <c r="A28" s="186">
        <v>8</v>
      </c>
      <c r="B28" s="184" t="s">
        <v>104</v>
      </c>
      <c r="C28" s="185">
        <v>2.72</v>
      </c>
      <c r="D28" s="185">
        <v>0.25</v>
      </c>
      <c r="E28" s="221">
        <f>SUM(C28:D28)</f>
        <v>2.97</v>
      </c>
    </row>
    <row r="29" spans="1:5" ht="15">
      <c r="A29" s="261">
        <v>9</v>
      </c>
      <c r="B29" s="263" t="s">
        <v>105</v>
      </c>
      <c r="C29" s="257">
        <v>7.94</v>
      </c>
      <c r="D29" s="257">
        <v>10.63</v>
      </c>
      <c r="E29" s="259">
        <f>SUM(C29:D29)</f>
        <v>18.57</v>
      </c>
    </row>
    <row r="30" spans="1:5" ht="6" customHeight="1">
      <c r="A30" s="262"/>
      <c r="B30" s="264"/>
      <c r="C30" s="258"/>
      <c r="D30" s="258"/>
      <c r="E30" s="260"/>
    </row>
    <row r="31" spans="1:5" ht="15">
      <c r="A31" s="261">
        <v>10</v>
      </c>
      <c r="B31" s="255" t="s">
        <v>106</v>
      </c>
      <c r="C31" s="257">
        <v>5.52</v>
      </c>
      <c r="D31" s="257">
        <v>10.63</v>
      </c>
      <c r="E31" s="259">
        <f>SUM(C31:D31)</f>
        <v>16.15</v>
      </c>
    </row>
    <row r="32" spans="1:5" ht="12" customHeight="1">
      <c r="A32" s="262"/>
      <c r="B32" s="256"/>
      <c r="C32" s="258"/>
      <c r="D32" s="258"/>
      <c r="E32" s="260"/>
    </row>
    <row r="33" spans="1:5" ht="15">
      <c r="A33" s="261">
        <v>11</v>
      </c>
      <c r="B33" s="255" t="s">
        <v>107</v>
      </c>
      <c r="C33" s="257">
        <v>12.65</v>
      </c>
      <c r="D33" s="257">
        <v>18.17</v>
      </c>
      <c r="E33" s="259">
        <f>SUM(C33:D33)</f>
        <v>30.82</v>
      </c>
    </row>
    <row r="34" spans="1:5" ht="15">
      <c r="A34" s="262"/>
      <c r="B34" s="265"/>
      <c r="C34" s="258"/>
      <c r="D34" s="258"/>
      <c r="E34" s="260"/>
    </row>
    <row r="35" spans="1:5" ht="15">
      <c r="A35" s="261">
        <v>12</v>
      </c>
      <c r="B35" s="255" t="s">
        <v>108</v>
      </c>
      <c r="C35" s="252">
        <v>18.07</v>
      </c>
      <c r="D35" s="257">
        <v>18.17</v>
      </c>
      <c r="E35" s="259">
        <f>SUM(C35:D35)</f>
        <v>36.24</v>
      </c>
    </row>
    <row r="36" spans="1:5" ht="15">
      <c r="A36" s="262"/>
      <c r="B36" s="265"/>
      <c r="C36" s="254"/>
      <c r="D36" s="258"/>
      <c r="E36" s="260"/>
    </row>
    <row r="37" spans="1:5" ht="15">
      <c r="A37" s="261">
        <v>13</v>
      </c>
      <c r="B37" s="255" t="s">
        <v>109</v>
      </c>
      <c r="C37" s="252">
        <v>14.45</v>
      </c>
      <c r="D37" s="257">
        <v>4.73</v>
      </c>
      <c r="E37" s="259">
        <f>SUM(C37:D37)</f>
        <v>19.18</v>
      </c>
    </row>
    <row r="38" spans="1:5" ht="15">
      <c r="A38" s="262"/>
      <c r="B38" s="265"/>
      <c r="C38" s="254"/>
      <c r="D38" s="258"/>
      <c r="E38" s="260"/>
    </row>
    <row r="39" spans="1:5" ht="15">
      <c r="A39" s="73"/>
      <c r="B39" s="131" t="s">
        <v>110</v>
      </c>
      <c r="C39" s="73"/>
      <c r="D39" s="92"/>
      <c r="E39" s="222"/>
    </row>
    <row r="40" spans="1:5" ht="15">
      <c r="A40" s="73"/>
      <c r="B40" s="187" t="s">
        <v>111</v>
      </c>
      <c r="C40" s="73"/>
      <c r="D40" s="92"/>
      <c r="E40" s="222"/>
    </row>
    <row r="41" spans="1:5" ht="15">
      <c r="A41" s="261">
        <v>14</v>
      </c>
      <c r="B41" s="266" t="s">
        <v>112</v>
      </c>
      <c r="C41" s="257">
        <v>2.72</v>
      </c>
      <c r="D41" s="257">
        <v>0.25</v>
      </c>
      <c r="E41" s="259">
        <f>SUM(C41:D41)</f>
        <v>2.97</v>
      </c>
    </row>
    <row r="42" spans="1:5" ht="15">
      <c r="A42" s="262"/>
      <c r="B42" s="267"/>
      <c r="C42" s="258"/>
      <c r="D42" s="258"/>
      <c r="E42" s="260"/>
    </row>
    <row r="43" spans="1:5" ht="15">
      <c r="A43" s="261">
        <v>15</v>
      </c>
      <c r="B43" s="266" t="s">
        <v>113</v>
      </c>
      <c r="C43" s="257">
        <v>4.08</v>
      </c>
      <c r="D43" s="257">
        <v>0.25</v>
      </c>
      <c r="E43" s="259">
        <f>SUM(C43:D43)</f>
        <v>4.33</v>
      </c>
    </row>
    <row r="44" spans="1:5" ht="15">
      <c r="A44" s="262"/>
      <c r="B44" s="267"/>
      <c r="C44" s="258"/>
      <c r="D44" s="258"/>
      <c r="E44" s="260"/>
    </row>
    <row r="45" spans="1:5" ht="15">
      <c r="A45" s="73"/>
      <c r="B45" s="131" t="s">
        <v>114</v>
      </c>
      <c r="C45" s="132"/>
      <c r="D45" s="132"/>
      <c r="E45" s="222"/>
    </row>
    <row r="46" spans="1:5" ht="15">
      <c r="A46" s="261">
        <v>16</v>
      </c>
      <c r="B46" s="266" t="s">
        <v>112</v>
      </c>
      <c r="C46" s="257">
        <v>2.72</v>
      </c>
      <c r="D46" s="257">
        <v>0.25</v>
      </c>
      <c r="E46" s="268">
        <f>SUM(C46:D46)</f>
        <v>2.97</v>
      </c>
    </row>
    <row r="47" spans="1:5" ht="15">
      <c r="A47" s="262"/>
      <c r="B47" s="267"/>
      <c r="C47" s="258"/>
      <c r="D47" s="258"/>
      <c r="E47" s="268"/>
    </row>
    <row r="48" spans="1:5" ht="15">
      <c r="A48" s="261">
        <v>17</v>
      </c>
      <c r="B48" s="266" t="s">
        <v>113</v>
      </c>
      <c r="C48" s="257">
        <v>4.08</v>
      </c>
      <c r="D48" s="257">
        <v>0.25</v>
      </c>
      <c r="E48" s="268">
        <f>SUM(C48:D48)</f>
        <v>4.33</v>
      </c>
    </row>
    <row r="49" spans="1:5" ht="15">
      <c r="A49" s="262"/>
      <c r="B49" s="267"/>
      <c r="C49" s="258"/>
      <c r="D49" s="258"/>
      <c r="E49" s="268"/>
    </row>
    <row r="50" spans="1:5" ht="15">
      <c r="A50" s="73"/>
      <c r="B50" s="131" t="s">
        <v>115</v>
      </c>
      <c r="C50" s="92"/>
      <c r="D50" s="92"/>
      <c r="E50" s="222"/>
    </row>
    <row r="51" spans="1:5" ht="15">
      <c r="A51" s="261">
        <v>18</v>
      </c>
      <c r="B51" s="266" t="s">
        <v>112</v>
      </c>
      <c r="C51" s="257">
        <v>2.72</v>
      </c>
      <c r="D51" s="257">
        <v>0.25</v>
      </c>
      <c r="E51" s="259">
        <f>SUM(C51:D51)</f>
        <v>2.97</v>
      </c>
    </row>
    <row r="52" spans="1:5" ht="15">
      <c r="A52" s="262"/>
      <c r="B52" s="267"/>
      <c r="C52" s="258"/>
      <c r="D52" s="258"/>
      <c r="E52" s="260"/>
    </row>
    <row r="53" spans="1:5" ht="15">
      <c r="A53" s="261">
        <v>19</v>
      </c>
      <c r="B53" s="266" t="s">
        <v>113</v>
      </c>
      <c r="C53" s="257">
        <v>4.08</v>
      </c>
      <c r="D53" s="257">
        <v>0.25</v>
      </c>
      <c r="E53" s="259">
        <f>SUM(C53:D53)</f>
        <v>4.33</v>
      </c>
    </row>
    <row r="54" spans="1:5" ht="15">
      <c r="A54" s="262"/>
      <c r="B54" s="267"/>
      <c r="C54" s="258"/>
      <c r="D54" s="258"/>
      <c r="E54" s="260"/>
    </row>
    <row r="55" spans="1:5" ht="15">
      <c r="A55" s="261">
        <v>20</v>
      </c>
      <c r="B55" s="255" t="s">
        <v>116</v>
      </c>
      <c r="C55" s="257">
        <v>2.72</v>
      </c>
      <c r="D55" s="257">
        <v>0.25</v>
      </c>
      <c r="E55" s="259">
        <f>SUM(C55:D55)</f>
        <v>2.97</v>
      </c>
    </row>
    <row r="56" spans="1:5" ht="15">
      <c r="A56" s="262"/>
      <c r="B56" s="256"/>
      <c r="C56" s="258"/>
      <c r="D56" s="258"/>
      <c r="E56" s="260"/>
    </row>
    <row r="57" spans="1:5" ht="15">
      <c r="A57" s="261">
        <v>21</v>
      </c>
      <c r="B57" s="255" t="s">
        <v>117</v>
      </c>
      <c r="C57" s="257">
        <v>4.08</v>
      </c>
      <c r="D57" s="257">
        <v>0.25</v>
      </c>
      <c r="E57" s="259">
        <f>SUM(C57:D57)</f>
        <v>4.33</v>
      </c>
    </row>
    <row r="58" spans="1:5" ht="15">
      <c r="A58" s="262"/>
      <c r="B58" s="256"/>
      <c r="C58" s="258"/>
      <c r="D58" s="258"/>
      <c r="E58" s="260"/>
    </row>
    <row r="59" spans="1:5" ht="15">
      <c r="A59" s="261">
        <v>22</v>
      </c>
      <c r="B59" s="255" t="s">
        <v>118</v>
      </c>
      <c r="C59" s="257">
        <v>4.08</v>
      </c>
      <c r="D59" s="257">
        <v>0.25</v>
      </c>
      <c r="E59" s="259">
        <f>SUM(C59:D59)</f>
        <v>4.33</v>
      </c>
    </row>
    <row r="60" spans="1:5" ht="15">
      <c r="A60" s="262"/>
      <c r="B60" s="256"/>
      <c r="C60" s="258"/>
      <c r="D60" s="258"/>
      <c r="E60" s="260"/>
    </row>
    <row r="61" spans="1:5" ht="15">
      <c r="A61" s="261">
        <v>23</v>
      </c>
      <c r="B61" s="255" t="s">
        <v>119</v>
      </c>
      <c r="C61" s="257">
        <v>2.72</v>
      </c>
      <c r="D61" s="257">
        <v>0.25</v>
      </c>
      <c r="E61" s="259">
        <f>SUM(C61:D61)</f>
        <v>2.97</v>
      </c>
    </row>
    <row r="62" spans="1:5" ht="15">
      <c r="A62" s="262"/>
      <c r="B62" s="256"/>
      <c r="C62" s="258"/>
      <c r="D62" s="258"/>
      <c r="E62" s="260"/>
    </row>
    <row r="63" spans="1:5" ht="15">
      <c r="A63" s="261">
        <v>24</v>
      </c>
      <c r="B63" s="255" t="s">
        <v>547</v>
      </c>
      <c r="C63" s="257">
        <v>4.08</v>
      </c>
      <c r="D63" s="257">
        <v>0.25</v>
      </c>
      <c r="E63" s="259">
        <f>SUM(C63:D63)</f>
        <v>4.33</v>
      </c>
    </row>
    <row r="64" spans="1:5" ht="13.5" customHeight="1">
      <c r="A64" s="262"/>
      <c r="B64" s="267"/>
      <c r="C64" s="258"/>
      <c r="D64" s="258"/>
      <c r="E64" s="260"/>
    </row>
    <row r="65" spans="1:5" ht="15">
      <c r="A65" s="261">
        <v>25</v>
      </c>
      <c r="B65" s="266" t="s">
        <v>120</v>
      </c>
      <c r="C65" s="257">
        <v>2.72</v>
      </c>
      <c r="D65" s="257">
        <v>0.25</v>
      </c>
      <c r="E65" s="259">
        <f>SUM(C65:D65)</f>
        <v>2.97</v>
      </c>
    </row>
    <row r="66" spans="1:5" ht="15">
      <c r="A66" s="262"/>
      <c r="B66" s="267"/>
      <c r="C66" s="258"/>
      <c r="D66" s="258"/>
      <c r="E66" s="260"/>
    </row>
    <row r="67" spans="1:5" ht="15">
      <c r="A67" s="261">
        <v>26</v>
      </c>
      <c r="B67" s="255" t="s">
        <v>121</v>
      </c>
      <c r="C67" s="257">
        <v>4.08</v>
      </c>
      <c r="D67" s="257">
        <v>0.25</v>
      </c>
      <c r="E67" s="259">
        <f>SUM(C67:D67)</f>
        <v>4.33</v>
      </c>
    </row>
    <row r="68" spans="1:5" ht="15">
      <c r="A68" s="262"/>
      <c r="B68" s="267"/>
      <c r="C68" s="258"/>
      <c r="D68" s="258"/>
      <c r="E68" s="260"/>
    </row>
    <row r="69" spans="1:5" ht="15">
      <c r="A69" s="261">
        <v>27</v>
      </c>
      <c r="B69" s="269" t="s">
        <v>122</v>
      </c>
      <c r="C69" s="257">
        <v>4.08</v>
      </c>
      <c r="D69" s="257">
        <v>0.25</v>
      </c>
      <c r="E69" s="259">
        <f>SUM(C69:D69)</f>
        <v>4.33</v>
      </c>
    </row>
    <row r="70" spans="1:5" ht="15">
      <c r="A70" s="262"/>
      <c r="B70" s="269"/>
      <c r="C70" s="258"/>
      <c r="D70" s="258"/>
      <c r="E70" s="260"/>
    </row>
    <row r="71" spans="1:5" ht="15">
      <c r="A71" s="261">
        <v>28</v>
      </c>
      <c r="B71" s="255" t="s">
        <v>123</v>
      </c>
      <c r="C71" s="257">
        <v>6.81</v>
      </c>
      <c r="D71" s="257">
        <v>0.25</v>
      </c>
      <c r="E71" s="259">
        <f>SUM(C71:D71)</f>
        <v>7.06</v>
      </c>
    </row>
    <row r="72" spans="1:5" ht="15">
      <c r="A72" s="262"/>
      <c r="B72" s="256"/>
      <c r="C72" s="258"/>
      <c r="D72" s="258"/>
      <c r="E72" s="260"/>
    </row>
    <row r="73" spans="1:5" ht="15">
      <c r="A73" s="261">
        <v>29</v>
      </c>
      <c r="B73" s="270" t="s">
        <v>124</v>
      </c>
      <c r="C73" s="257">
        <v>5.45</v>
      </c>
      <c r="D73" s="257">
        <v>0.25</v>
      </c>
      <c r="E73" s="259">
        <f>SUM(C73:D73)</f>
        <v>5.7</v>
      </c>
    </row>
    <row r="74" spans="1:5" ht="14.25" customHeight="1">
      <c r="A74" s="262"/>
      <c r="B74" s="270"/>
      <c r="C74" s="258"/>
      <c r="D74" s="258"/>
      <c r="E74" s="260"/>
    </row>
    <row r="75" spans="1:5" ht="15">
      <c r="A75" s="261">
        <v>30</v>
      </c>
      <c r="B75" s="255" t="s">
        <v>125</v>
      </c>
      <c r="C75" s="257">
        <v>2.72</v>
      </c>
      <c r="D75" s="257">
        <v>0.25</v>
      </c>
      <c r="E75" s="259">
        <f>SUM(C75:D75)</f>
        <v>2.97</v>
      </c>
    </row>
    <row r="76" spans="1:5" ht="15">
      <c r="A76" s="262"/>
      <c r="B76" s="256"/>
      <c r="C76" s="258"/>
      <c r="D76" s="258"/>
      <c r="E76" s="260"/>
    </row>
    <row r="77" spans="1:5" ht="15">
      <c r="A77" s="261">
        <v>31</v>
      </c>
      <c r="B77" s="255" t="s">
        <v>126</v>
      </c>
      <c r="C77" s="257">
        <v>3.98</v>
      </c>
      <c r="D77" s="257">
        <v>0.25</v>
      </c>
      <c r="E77" s="259">
        <f>SUM(C77:D77)</f>
        <v>4.23</v>
      </c>
    </row>
    <row r="78" spans="1:5" ht="13.5" customHeight="1">
      <c r="A78" s="262"/>
      <c r="B78" s="256"/>
      <c r="C78" s="258"/>
      <c r="D78" s="258"/>
      <c r="E78" s="260"/>
    </row>
    <row r="79" spans="1:5" ht="30">
      <c r="A79" s="73"/>
      <c r="B79" s="130" t="s">
        <v>127</v>
      </c>
      <c r="C79" s="92"/>
      <c r="D79" s="92"/>
      <c r="E79" s="222"/>
    </row>
    <row r="80" spans="1:5" ht="15">
      <c r="A80" s="261">
        <v>37</v>
      </c>
      <c r="B80" s="255" t="s">
        <v>128</v>
      </c>
      <c r="C80" s="257">
        <v>15.24</v>
      </c>
      <c r="D80" s="257">
        <v>22.76</v>
      </c>
      <c r="E80" s="259">
        <f>SUM(C80:D80)</f>
        <v>38</v>
      </c>
    </row>
    <row r="81" spans="1:5" ht="15">
      <c r="A81" s="262"/>
      <c r="B81" s="265"/>
      <c r="C81" s="258"/>
      <c r="D81" s="258"/>
      <c r="E81" s="260"/>
    </row>
    <row r="82" spans="1:5" ht="15">
      <c r="A82" s="261">
        <v>38</v>
      </c>
      <c r="B82" s="255" t="s">
        <v>129</v>
      </c>
      <c r="C82" s="257">
        <v>18.26</v>
      </c>
      <c r="D82" s="257">
        <v>10.9</v>
      </c>
      <c r="E82" s="259">
        <f>SUM(C82:D82)</f>
        <v>29.160000000000004</v>
      </c>
    </row>
    <row r="83" spans="1:5" ht="15">
      <c r="A83" s="262"/>
      <c r="B83" s="265"/>
      <c r="C83" s="258"/>
      <c r="D83" s="258"/>
      <c r="E83" s="260"/>
    </row>
    <row r="84" spans="1:5" ht="15">
      <c r="A84" s="261">
        <v>39</v>
      </c>
      <c r="B84" s="255" t="s">
        <v>130</v>
      </c>
      <c r="C84" s="257">
        <v>9.18</v>
      </c>
      <c r="D84" s="257">
        <v>12.62</v>
      </c>
      <c r="E84" s="259">
        <f>SUM(C84:D84)</f>
        <v>21.799999999999997</v>
      </c>
    </row>
    <row r="85" spans="1:5" ht="15">
      <c r="A85" s="262"/>
      <c r="B85" s="265"/>
      <c r="C85" s="258"/>
      <c r="D85" s="258"/>
      <c r="E85" s="260"/>
    </row>
    <row r="86" spans="1:5" ht="15">
      <c r="A86" s="261">
        <v>40</v>
      </c>
      <c r="B86" s="255" t="s">
        <v>131</v>
      </c>
      <c r="C86" s="257">
        <v>9.18</v>
      </c>
      <c r="D86" s="257">
        <v>33.39</v>
      </c>
      <c r="E86" s="259">
        <f>SUM(C86:D86)</f>
        <v>42.57</v>
      </c>
    </row>
    <row r="87" spans="1:5" ht="15">
      <c r="A87" s="262"/>
      <c r="B87" s="265"/>
      <c r="C87" s="258"/>
      <c r="D87" s="258"/>
      <c r="E87" s="260"/>
    </row>
    <row r="88" spans="1:5" ht="15">
      <c r="A88" s="261">
        <v>41</v>
      </c>
      <c r="B88" s="270" t="s">
        <v>132</v>
      </c>
      <c r="C88" s="257">
        <v>18.96</v>
      </c>
      <c r="D88" s="257">
        <v>21.29</v>
      </c>
      <c r="E88" s="259">
        <f>SUM(C88:D88)</f>
        <v>40.25</v>
      </c>
    </row>
    <row r="89" spans="1:5" ht="12.75" customHeight="1">
      <c r="A89" s="262"/>
      <c r="B89" s="270"/>
      <c r="C89" s="258"/>
      <c r="D89" s="258"/>
      <c r="E89" s="260"/>
    </row>
    <row r="90" spans="1:4" ht="8.25" customHeight="1" hidden="1">
      <c r="A90" s="20"/>
      <c r="B90" s="20"/>
      <c r="C90" s="20"/>
      <c r="D90" s="20"/>
    </row>
    <row r="91" spans="1:4" ht="15" hidden="1">
      <c r="A91" s="20"/>
      <c r="B91" s="20"/>
      <c r="C91" s="20"/>
      <c r="D91" s="20"/>
    </row>
    <row r="92" spans="1:4" ht="26.25" customHeight="1">
      <c r="A92" s="20"/>
      <c r="B92" s="20"/>
      <c r="C92" s="20"/>
      <c r="D92" s="20"/>
    </row>
  </sheetData>
  <sheetProtection/>
  <mergeCells count="183">
    <mergeCell ref="A88:A89"/>
    <mergeCell ref="B88:B89"/>
    <mergeCell ref="C88:C89"/>
    <mergeCell ref="D88:D89"/>
    <mergeCell ref="E88:E89"/>
    <mergeCell ref="A84:A85"/>
    <mergeCell ref="B84:B85"/>
    <mergeCell ref="C84:C85"/>
    <mergeCell ref="D84:D85"/>
    <mergeCell ref="E84:E85"/>
    <mergeCell ref="A86:A87"/>
    <mergeCell ref="B86:B87"/>
    <mergeCell ref="C86:C87"/>
    <mergeCell ref="D86:D87"/>
    <mergeCell ref="E86:E87"/>
    <mergeCell ref="A80:A81"/>
    <mergeCell ref="B80:B81"/>
    <mergeCell ref="C80:C81"/>
    <mergeCell ref="D80:D81"/>
    <mergeCell ref="E80:E81"/>
    <mergeCell ref="A82:A83"/>
    <mergeCell ref="B82:B83"/>
    <mergeCell ref="C82:C83"/>
    <mergeCell ref="D82:D83"/>
    <mergeCell ref="E82:E83"/>
    <mergeCell ref="A77:A78"/>
    <mergeCell ref="B77:B78"/>
    <mergeCell ref="C77:C78"/>
    <mergeCell ref="D77:D78"/>
    <mergeCell ref="E77:E78"/>
    <mergeCell ref="A73:A74"/>
    <mergeCell ref="B73:B74"/>
    <mergeCell ref="C73:C74"/>
    <mergeCell ref="D73:D74"/>
    <mergeCell ref="E73:E74"/>
    <mergeCell ref="A75:A76"/>
    <mergeCell ref="B75:B76"/>
    <mergeCell ref="C75:C76"/>
    <mergeCell ref="D75:D76"/>
    <mergeCell ref="E75:E76"/>
    <mergeCell ref="A69:A70"/>
    <mergeCell ref="B69:B70"/>
    <mergeCell ref="C69:C70"/>
    <mergeCell ref="D69:D70"/>
    <mergeCell ref="E69:E70"/>
    <mergeCell ref="A71:A72"/>
    <mergeCell ref="B71:B72"/>
    <mergeCell ref="C71:C72"/>
    <mergeCell ref="D71:D72"/>
    <mergeCell ref="E71:E72"/>
    <mergeCell ref="A65:A66"/>
    <mergeCell ref="B65:B66"/>
    <mergeCell ref="C65:C66"/>
    <mergeCell ref="D65:D66"/>
    <mergeCell ref="E65:E66"/>
    <mergeCell ref="A67:A68"/>
    <mergeCell ref="B67:B68"/>
    <mergeCell ref="C67:C68"/>
    <mergeCell ref="D67:D68"/>
    <mergeCell ref="E67:E68"/>
    <mergeCell ref="A61:A62"/>
    <mergeCell ref="B61:B62"/>
    <mergeCell ref="C61:C62"/>
    <mergeCell ref="D61:D62"/>
    <mergeCell ref="E61:E62"/>
    <mergeCell ref="A63:A64"/>
    <mergeCell ref="B63:B64"/>
    <mergeCell ref="C63:C64"/>
    <mergeCell ref="D63:D64"/>
    <mergeCell ref="E63:E64"/>
    <mergeCell ref="A57:A58"/>
    <mergeCell ref="B57:B58"/>
    <mergeCell ref="C57:C58"/>
    <mergeCell ref="D57:D58"/>
    <mergeCell ref="E57:E58"/>
    <mergeCell ref="A59:A60"/>
    <mergeCell ref="B59:B60"/>
    <mergeCell ref="C59:C60"/>
    <mergeCell ref="D59:D60"/>
    <mergeCell ref="E59:E60"/>
    <mergeCell ref="A53:A54"/>
    <mergeCell ref="B53:B54"/>
    <mergeCell ref="C53:C54"/>
    <mergeCell ref="D53:D54"/>
    <mergeCell ref="E53:E54"/>
    <mergeCell ref="A55:A56"/>
    <mergeCell ref="B55:B56"/>
    <mergeCell ref="C55:C56"/>
    <mergeCell ref="D55:D56"/>
    <mergeCell ref="E55:E56"/>
    <mergeCell ref="A48:A49"/>
    <mergeCell ref="B48:B49"/>
    <mergeCell ref="C48:C49"/>
    <mergeCell ref="D48:D49"/>
    <mergeCell ref="E48:E49"/>
    <mergeCell ref="A51:A52"/>
    <mergeCell ref="B51:B52"/>
    <mergeCell ref="C51:C52"/>
    <mergeCell ref="D51:D52"/>
    <mergeCell ref="E51:E52"/>
    <mergeCell ref="A43:A44"/>
    <mergeCell ref="B43:B44"/>
    <mergeCell ref="C43:C44"/>
    <mergeCell ref="D43:D44"/>
    <mergeCell ref="E43:E44"/>
    <mergeCell ref="A46:A47"/>
    <mergeCell ref="B46:B47"/>
    <mergeCell ref="C46:C47"/>
    <mergeCell ref="D46:D47"/>
    <mergeCell ref="E46:E47"/>
    <mergeCell ref="A37:A38"/>
    <mergeCell ref="B37:B38"/>
    <mergeCell ref="C37:C38"/>
    <mergeCell ref="D37:D38"/>
    <mergeCell ref="E37:E38"/>
    <mergeCell ref="A41:A42"/>
    <mergeCell ref="B41:B42"/>
    <mergeCell ref="C41:C42"/>
    <mergeCell ref="D41:D42"/>
    <mergeCell ref="E41:E42"/>
    <mergeCell ref="A33:A34"/>
    <mergeCell ref="B33:B34"/>
    <mergeCell ref="C33:C34"/>
    <mergeCell ref="D33:D34"/>
    <mergeCell ref="E33:E34"/>
    <mergeCell ref="A35:A36"/>
    <mergeCell ref="B35:B36"/>
    <mergeCell ref="C35:C36"/>
    <mergeCell ref="D35:D36"/>
    <mergeCell ref="E35:E36"/>
    <mergeCell ref="A29:A30"/>
    <mergeCell ref="B29:B30"/>
    <mergeCell ref="C29:C30"/>
    <mergeCell ref="D29:D30"/>
    <mergeCell ref="E29:E30"/>
    <mergeCell ref="A31:A32"/>
    <mergeCell ref="B31:B32"/>
    <mergeCell ref="C31:C32"/>
    <mergeCell ref="D31:D32"/>
    <mergeCell ref="E31:E32"/>
    <mergeCell ref="A23:A24"/>
    <mergeCell ref="B23:B24"/>
    <mergeCell ref="C23:C24"/>
    <mergeCell ref="D23:D24"/>
    <mergeCell ref="E23:E24"/>
    <mergeCell ref="A25:A26"/>
    <mergeCell ref="B25:B26"/>
    <mergeCell ref="C25:C26"/>
    <mergeCell ref="D25:D26"/>
    <mergeCell ref="E25:E26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E21:E22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A2:E2"/>
    <mergeCell ref="A3:E3"/>
    <mergeCell ref="A5:A7"/>
    <mergeCell ref="B5:B7"/>
    <mergeCell ref="C5:C7"/>
    <mergeCell ref="D5:D7"/>
    <mergeCell ref="E5:E7"/>
    <mergeCell ref="A1:E1"/>
    <mergeCell ref="A12:A13"/>
    <mergeCell ref="B12:B13"/>
    <mergeCell ref="C12:C13"/>
    <mergeCell ref="D12:D13"/>
    <mergeCell ref="E12:E13"/>
  </mergeCells>
  <printOptions/>
  <pageMargins left="1.141732283464567" right="0.7086614173228347" top="0.1968503937007874" bottom="0.1968503937007874" header="0.1968503937007874" footer="0.1968503937007874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J36"/>
  <sheetViews>
    <sheetView zoomScalePageLayoutView="0" workbookViewId="0" topLeftCell="A1">
      <selection activeCell="E37" sqref="E37"/>
    </sheetView>
  </sheetViews>
  <sheetFormatPr defaultColWidth="9.140625" defaultRowHeight="15"/>
  <cols>
    <col min="1" max="1" width="7.28125" style="42" customWidth="1"/>
    <col min="2" max="2" width="37.28125" style="42" customWidth="1"/>
    <col min="3" max="3" width="13.00390625" style="42" customWidth="1"/>
    <col min="4" max="4" width="9.7109375" style="42" customWidth="1"/>
    <col min="5" max="5" width="7.28125" style="42" customWidth="1"/>
    <col min="6" max="6" width="10.140625" style="42" customWidth="1"/>
    <col min="7" max="255" width="9.140625" style="42" customWidth="1"/>
    <col min="256" max="16384" width="3.421875" style="42" customWidth="1"/>
  </cols>
  <sheetData>
    <row r="1" spans="1:10" s="1" customFormat="1" ht="25.5" customHeight="1">
      <c r="A1" s="274" t="s">
        <v>133</v>
      </c>
      <c r="B1" s="274"/>
      <c r="C1" s="274"/>
      <c r="D1" s="274"/>
      <c r="E1" s="275"/>
      <c r="F1" s="275"/>
      <c r="G1" s="276"/>
      <c r="H1" s="276"/>
      <c r="I1" s="276"/>
      <c r="J1" s="276"/>
    </row>
    <row r="2" spans="1:6" s="28" customFormat="1" ht="34.5" customHeight="1">
      <c r="A2" s="26" t="s">
        <v>134</v>
      </c>
      <c r="B2" s="26" t="s">
        <v>135</v>
      </c>
      <c r="C2" s="26" t="s">
        <v>136</v>
      </c>
      <c r="D2" s="26" t="s">
        <v>21</v>
      </c>
      <c r="E2" s="26" t="s">
        <v>86</v>
      </c>
      <c r="F2" s="27" t="s">
        <v>22</v>
      </c>
    </row>
    <row r="3" spans="1:6" s="30" customFormat="1" ht="12.75">
      <c r="A3" s="29" t="s">
        <v>90</v>
      </c>
      <c r="B3" s="29" t="s">
        <v>91</v>
      </c>
      <c r="C3" s="29" t="s">
        <v>137</v>
      </c>
      <c r="D3" s="29">
        <v>1</v>
      </c>
      <c r="E3" s="29">
        <v>2</v>
      </c>
      <c r="F3" s="29">
        <v>4</v>
      </c>
    </row>
    <row r="4" spans="1:6" s="30" customFormat="1" ht="12.75" customHeight="1">
      <c r="A4" s="31">
        <v>2</v>
      </c>
      <c r="B4" s="271" t="s">
        <v>138</v>
      </c>
      <c r="C4" s="272"/>
      <c r="D4" s="273"/>
      <c r="E4" s="32"/>
      <c r="F4" s="32"/>
    </row>
    <row r="5" spans="1:6" s="30" customFormat="1" ht="12.75" customHeight="1">
      <c r="A5" s="33">
        <v>2.1</v>
      </c>
      <c r="B5" s="277" t="s">
        <v>139</v>
      </c>
      <c r="C5" s="278"/>
      <c r="D5" s="279"/>
      <c r="E5" s="29"/>
      <c r="F5" s="34"/>
    </row>
    <row r="6" spans="1:6" s="30" customFormat="1" ht="12.75" customHeight="1">
      <c r="A6" s="33" t="s">
        <v>140</v>
      </c>
      <c r="B6" s="196" t="s">
        <v>141</v>
      </c>
      <c r="C6" s="35" t="s">
        <v>142</v>
      </c>
      <c r="D6" s="36">
        <v>6.53</v>
      </c>
      <c r="E6" s="37">
        <v>0.33</v>
      </c>
      <c r="F6" s="38">
        <f>D6+E6</f>
        <v>6.86</v>
      </c>
    </row>
    <row r="7" spans="1:6" s="30" customFormat="1" ht="26.25" customHeight="1">
      <c r="A7" s="33" t="s">
        <v>143</v>
      </c>
      <c r="B7" s="196" t="s">
        <v>144</v>
      </c>
      <c r="C7" s="35" t="s">
        <v>142</v>
      </c>
      <c r="D7" s="36">
        <v>10.91</v>
      </c>
      <c r="E7" s="37">
        <v>0.46</v>
      </c>
      <c r="F7" s="38">
        <f>D7+E7</f>
        <v>11.370000000000001</v>
      </c>
    </row>
    <row r="8" spans="1:6" s="30" customFormat="1" ht="12.75" customHeight="1">
      <c r="A8" s="33" t="s">
        <v>145</v>
      </c>
      <c r="B8" s="196" t="s">
        <v>146</v>
      </c>
      <c r="C8" s="35" t="s">
        <v>142</v>
      </c>
      <c r="D8" s="36">
        <v>6.53</v>
      </c>
      <c r="E8" s="37">
        <v>0.33</v>
      </c>
      <c r="F8" s="38">
        <f>D8+E8</f>
        <v>6.86</v>
      </c>
    </row>
    <row r="9" spans="1:6" s="30" customFormat="1" ht="12.75" customHeight="1">
      <c r="A9" s="33" t="s">
        <v>147</v>
      </c>
      <c r="B9" s="196" t="s">
        <v>148</v>
      </c>
      <c r="C9" s="35" t="s">
        <v>142</v>
      </c>
      <c r="D9" s="36">
        <v>4.35</v>
      </c>
      <c r="E9" s="37">
        <v>0.33</v>
      </c>
      <c r="F9" s="38">
        <f>D9+E9</f>
        <v>4.68</v>
      </c>
    </row>
    <row r="10" spans="1:6" s="30" customFormat="1" ht="13.5" customHeight="1">
      <c r="A10" s="39">
        <v>2.2</v>
      </c>
      <c r="B10" s="271" t="s">
        <v>149</v>
      </c>
      <c r="C10" s="272"/>
      <c r="D10" s="273"/>
      <c r="E10" s="32"/>
      <c r="F10" s="40"/>
    </row>
    <row r="11" spans="1:6" s="30" customFormat="1" ht="12.75" customHeight="1">
      <c r="A11" s="33" t="s">
        <v>150</v>
      </c>
      <c r="B11" s="196" t="s">
        <v>151</v>
      </c>
      <c r="C11" s="35" t="s">
        <v>142</v>
      </c>
      <c r="D11" s="36">
        <v>8.97</v>
      </c>
      <c r="E11" s="37">
        <v>0.33</v>
      </c>
      <c r="F11" s="38">
        <f>D11+E11</f>
        <v>9.3</v>
      </c>
    </row>
    <row r="12" spans="1:6" s="30" customFormat="1" ht="12.75" customHeight="1">
      <c r="A12" s="33" t="s">
        <v>152</v>
      </c>
      <c r="B12" s="196" t="s">
        <v>153</v>
      </c>
      <c r="C12" s="35" t="s">
        <v>142</v>
      </c>
      <c r="D12" s="36">
        <v>4.35</v>
      </c>
      <c r="E12" s="37">
        <v>0.33</v>
      </c>
      <c r="F12" s="38">
        <f aca="true" t="shared" si="0" ref="F12:F21">D12+E12</f>
        <v>4.68</v>
      </c>
    </row>
    <row r="13" spans="1:6" s="30" customFormat="1" ht="12.75" customHeight="1">
      <c r="A13" s="33" t="s">
        <v>154</v>
      </c>
      <c r="B13" s="196" t="s">
        <v>155</v>
      </c>
      <c r="C13" s="35" t="s">
        <v>142</v>
      </c>
      <c r="D13" s="36">
        <v>6.53</v>
      </c>
      <c r="E13" s="37">
        <v>0.46</v>
      </c>
      <c r="F13" s="38">
        <f t="shared" si="0"/>
        <v>6.99</v>
      </c>
    </row>
    <row r="14" spans="1:6" s="30" customFormat="1" ht="12.75" customHeight="1">
      <c r="A14" s="33" t="s">
        <v>156</v>
      </c>
      <c r="B14" s="196" t="s">
        <v>157</v>
      </c>
      <c r="C14" s="35" t="s">
        <v>142</v>
      </c>
      <c r="D14" s="36">
        <v>10.91</v>
      </c>
      <c r="E14" s="37">
        <v>0.46</v>
      </c>
      <c r="F14" s="38">
        <f t="shared" si="0"/>
        <v>11.370000000000001</v>
      </c>
    </row>
    <row r="15" spans="1:6" s="30" customFormat="1" ht="12.75" customHeight="1">
      <c r="A15" s="41" t="s">
        <v>158</v>
      </c>
      <c r="B15" s="196" t="s">
        <v>159</v>
      </c>
      <c r="C15" s="35" t="s">
        <v>142</v>
      </c>
      <c r="D15" s="36">
        <v>6.53</v>
      </c>
      <c r="E15" s="37">
        <v>0.33</v>
      </c>
      <c r="F15" s="38">
        <f t="shared" si="0"/>
        <v>6.86</v>
      </c>
    </row>
    <row r="16" spans="1:6" s="30" customFormat="1" ht="22.5" customHeight="1">
      <c r="A16" s="41" t="s">
        <v>160</v>
      </c>
      <c r="B16" s="196" t="s">
        <v>161</v>
      </c>
      <c r="C16" s="35" t="s">
        <v>142</v>
      </c>
      <c r="D16" s="36">
        <v>8.58</v>
      </c>
      <c r="E16" s="37">
        <v>0.33</v>
      </c>
      <c r="F16" s="38">
        <f t="shared" si="0"/>
        <v>8.91</v>
      </c>
    </row>
    <row r="17" spans="1:6" s="30" customFormat="1" ht="14.25" customHeight="1">
      <c r="A17" s="41" t="s">
        <v>162</v>
      </c>
      <c r="B17" s="196" t="s">
        <v>163</v>
      </c>
      <c r="C17" s="35" t="s">
        <v>142</v>
      </c>
      <c r="D17" s="36">
        <v>8.97</v>
      </c>
      <c r="E17" s="37">
        <v>0.33</v>
      </c>
      <c r="F17" s="38">
        <f t="shared" si="0"/>
        <v>9.3</v>
      </c>
    </row>
    <row r="18" spans="1:6" s="30" customFormat="1" ht="14.25" customHeight="1">
      <c r="A18" s="41" t="s">
        <v>164</v>
      </c>
      <c r="B18" s="196" t="s">
        <v>165</v>
      </c>
      <c r="C18" s="35" t="s">
        <v>142</v>
      </c>
      <c r="D18" s="36">
        <v>8.97</v>
      </c>
      <c r="E18" s="37">
        <v>0.4</v>
      </c>
      <c r="F18" s="38">
        <f t="shared" si="0"/>
        <v>9.370000000000001</v>
      </c>
    </row>
    <row r="19" spans="1:6" s="30" customFormat="1" ht="14.25" customHeight="1">
      <c r="A19" s="41" t="s">
        <v>166</v>
      </c>
      <c r="B19" s="196" t="s">
        <v>167</v>
      </c>
      <c r="C19" s="35" t="s">
        <v>142</v>
      </c>
      <c r="D19" s="36">
        <v>13.08</v>
      </c>
      <c r="E19" s="37">
        <v>0.4</v>
      </c>
      <c r="F19" s="38">
        <f t="shared" si="0"/>
        <v>13.48</v>
      </c>
    </row>
    <row r="20" spans="1:6" s="30" customFormat="1" ht="14.25" customHeight="1">
      <c r="A20" s="41" t="s">
        <v>168</v>
      </c>
      <c r="B20" s="196" t="s">
        <v>169</v>
      </c>
      <c r="C20" s="35" t="s">
        <v>142</v>
      </c>
      <c r="D20" s="36">
        <v>13.08</v>
      </c>
      <c r="E20" s="37">
        <v>0.53</v>
      </c>
      <c r="F20" s="38">
        <f t="shared" si="0"/>
        <v>13.61</v>
      </c>
    </row>
    <row r="21" spans="1:6" s="30" customFormat="1" ht="33" customHeight="1">
      <c r="A21" s="41" t="s">
        <v>170</v>
      </c>
      <c r="B21" s="196" t="s">
        <v>171</v>
      </c>
      <c r="C21" s="35" t="s">
        <v>142</v>
      </c>
      <c r="D21" s="36">
        <v>22.46</v>
      </c>
      <c r="E21" s="37">
        <v>0.53</v>
      </c>
      <c r="F21" s="38">
        <f t="shared" si="0"/>
        <v>22.990000000000002</v>
      </c>
    </row>
    <row r="22" spans="1:6" s="30" customFormat="1" ht="12" customHeight="1">
      <c r="A22" s="31">
        <v>2.3</v>
      </c>
      <c r="B22" s="271" t="s">
        <v>172</v>
      </c>
      <c r="C22" s="272"/>
      <c r="D22" s="273"/>
      <c r="E22" s="32"/>
      <c r="F22" s="40"/>
    </row>
    <row r="23" spans="1:6" s="30" customFormat="1" ht="24.75" customHeight="1">
      <c r="A23" s="41" t="s">
        <v>173</v>
      </c>
      <c r="B23" s="196" t="s">
        <v>174</v>
      </c>
      <c r="C23" s="35" t="s">
        <v>142</v>
      </c>
      <c r="D23" s="36">
        <v>8.97</v>
      </c>
      <c r="E23" s="37">
        <v>0.33</v>
      </c>
      <c r="F23" s="38">
        <f>D23+E23</f>
        <v>9.3</v>
      </c>
    </row>
    <row r="24" spans="1:6" s="30" customFormat="1" ht="23.25" customHeight="1">
      <c r="A24" s="41" t="s">
        <v>175</v>
      </c>
      <c r="B24" s="196" t="s">
        <v>176</v>
      </c>
      <c r="C24" s="35" t="s">
        <v>142</v>
      </c>
      <c r="D24" s="36">
        <v>10.91</v>
      </c>
      <c r="E24" s="37">
        <v>0.46</v>
      </c>
      <c r="F24" s="38">
        <f aca="true" t="shared" si="1" ref="F24:F36">D24+E24</f>
        <v>11.370000000000001</v>
      </c>
    </row>
    <row r="25" spans="1:6" s="30" customFormat="1" ht="24" customHeight="1">
      <c r="A25" s="41" t="s">
        <v>177</v>
      </c>
      <c r="B25" s="196" t="s">
        <v>178</v>
      </c>
      <c r="C25" s="35" t="s">
        <v>142</v>
      </c>
      <c r="D25" s="36">
        <v>4.35</v>
      </c>
      <c r="E25" s="37">
        <v>0.33</v>
      </c>
      <c r="F25" s="38">
        <f t="shared" si="1"/>
        <v>4.68</v>
      </c>
    </row>
    <row r="26" spans="1:6" s="30" customFormat="1" ht="12.75" customHeight="1">
      <c r="A26" s="41" t="s">
        <v>179</v>
      </c>
      <c r="B26" s="196" t="s">
        <v>180</v>
      </c>
      <c r="C26" s="35" t="s">
        <v>142</v>
      </c>
      <c r="D26" s="36">
        <v>4.35</v>
      </c>
      <c r="E26" s="37">
        <v>0.33</v>
      </c>
      <c r="F26" s="38">
        <f t="shared" si="1"/>
        <v>4.68</v>
      </c>
    </row>
    <row r="27" spans="1:6" s="30" customFormat="1" ht="12.75" customHeight="1">
      <c r="A27" s="41" t="s">
        <v>577</v>
      </c>
      <c r="B27" s="196" t="s">
        <v>578</v>
      </c>
      <c r="C27" s="35" t="s">
        <v>142</v>
      </c>
      <c r="D27" s="36">
        <v>6.76</v>
      </c>
      <c r="E27" s="37">
        <v>0.33</v>
      </c>
      <c r="F27" s="38">
        <f t="shared" si="1"/>
        <v>7.09</v>
      </c>
    </row>
    <row r="28" spans="1:6" s="30" customFormat="1" ht="12.75" customHeight="1">
      <c r="A28" s="41" t="s">
        <v>579</v>
      </c>
      <c r="B28" s="196" t="s">
        <v>580</v>
      </c>
      <c r="C28" s="35" t="s">
        <v>142</v>
      </c>
      <c r="D28" s="36">
        <v>9.04</v>
      </c>
      <c r="E28" s="37">
        <v>0.46</v>
      </c>
      <c r="F28" s="38">
        <f t="shared" si="1"/>
        <v>9.5</v>
      </c>
    </row>
    <row r="29" spans="1:6" s="30" customFormat="1" ht="12.75" customHeight="1">
      <c r="A29" s="41" t="s">
        <v>581</v>
      </c>
      <c r="B29" s="196" t="s">
        <v>582</v>
      </c>
      <c r="C29" s="35" t="s">
        <v>142</v>
      </c>
      <c r="D29" s="36">
        <v>9.04</v>
      </c>
      <c r="E29" s="37">
        <v>0.33</v>
      </c>
      <c r="F29" s="38">
        <f t="shared" si="1"/>
        <v>9.37</v>
      </c>
    </row>
    <row r="30" spans="1:6" s="30" customFormat="1" ht="12.75" customHeight="1">
      <c r="A30" s="41" t="s">
        <v>181</v>
      </c>
      <c r="B30" s="196" t="s">
        <v>182</v>
      </c>
      <c r="C30" s="35" t="s">
        <v>142</v>
      </c>
      <c r="D30" s="36">
        <v>4.35</v>
      </c>
      <c r="E30" s="37">
        <v>0.33</v>
      </c>
      <c r="F30" s="38">
        <f t="shared" si="1"/>
        <v>4.68</v>
      </c>
    </row>
    <row r="31" spans="1:6" ht="27.75" customHeight="1">
      <c r="A31" s="41" t="s">
        <v>183</v>
      </c>
      <c r="B31" s="196" t="s">
        <v>184</v>
      </c>
      <c r="C31" s="35" t="s">
        <v>142</v>
      </c>
      <c r="D31" s="36">
        <v>4.35</v>
      </c>
      <c r="E31" s="37">
        <v>0.46</v>
      </c>
      <c r="F31" s="38">
        <f t="shared" si="1"/>
        <v>4.81</v>
      </c>
    </row>
    <row r="32" spans="1:6" ht="22.5" customHeight="1">
      <c r="A32" s="41" t="s">
        <v>185</v>
      </c>
      <c r="B32" s="196" t="s">
        <v>186</v>
      </c>
      <c r="C32" s="26" t="s">
        <v>142</v>
      </c>
      <c r="D32" s="43">
        <v>20.28</v>
      </c>
      <c r="E32" s="37">
        <v>0.4</v>
      </c>
      <c r="F32" s="38">
        <f t="shared" si="1"/>
        <v>20.68</v>
      </c>
    </row>
    <row r="33" spans="1:6" ht="44.25" customHeight="1">
      <c r="A33" s="44" t="s">
        <v>187</v>
      </c>
      <c r="B33" s="45" t="s">
        <v>188</v>
      </c>
      <c r="C33" s="26" t="s">
        <v>142</v>
      </c>
      <c r="D33" s="43">
        <v>15.89</v>
      </c>
      <c r="E33" s="37">
        <v>0.46</v>
      </c>
      <c r="F33" s="38">
        <f t="shared" si="1"/>
        <v>16.35</v>
      </c>
    </row>
    <row r="34" spans="1:6" ht="25.5" customHeight="1">
      <c r="A34" s="44" t="s">
        <v>189</v>
      </c>
      <c r="B34" s="45" t="s">
        <v>190</v>
      </c>
      <c r="C34" s="26" t="s">
        <v>142</v>
      </c>
      <c r="D34" s="43">
        <v>14.32</v>
      </c>
      <c r="E34" s="37">
        <v>0.46</v>
      </c>
      <c r="F34" s="38">
        <f t="shared" si="1"/>
        <v>14.780000000000001</v>
      </c>
    </row>
    <row r="35" spans="1:6" ht="39.75" customHeight="1">
      <c r="A35" s="44" t="s">
        <v>191</v>
      </c>
      <c r="B35" s="45" t="s">
        <v>192</v>
      </c>
      <c r="C35" s="26" t="s">
        <v>142</v>
      </c>
      <c r="D35" s="43">
        <v>14.32</v>
      </c>
      <c r="E35" s="37">
        <v>0.46</v>
      </c>
      <c r="F35" s="38">
        <f t="shared" si="1"/>
        <v>14.780000000000001</v>
      </c>
    </row>
    <row r="36" spans="1:6" ht="25.5" customHeight="1">
      <c r="A36" s="44" t="s">
        <v>193</v>
      </c>
      <c r="B36" s="45" t="s">
        <v>194</v>
      </c>
      <c r="C36" s="26" t="s">
        <v>142</v>
      </c>
      <c r="D36" s="43">
        <v>7.67</v>
      </c>
      <c r="E36" s="37">
        <v>0.67</v>
      </c>
      <c r="F36" s="38">
        <f t="shared" si="1"/>
        <v>8.34</v>
      </c>
    </row>
  </sheetData>
  <sheetProtection/>
  <mergeCells count="6">
    <mergeCell ref="B22:D22"/>
    <mergeCell ref="A1:F1"/>
    <mergeCell ref="G1:J1"/>
    <mergeCell ref="B4:D4"/>
    <mergeCell ref="B5:D5"/>
    <mergeCell ref="B10:D10"/>
  </mergeCells>
  <printOptions/>
  <pageMargins left="0.2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B1:F20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3.57421875" style="42" customWidth="1"/>
    <col min="2" max="2" width="7.140625" style="42" customWidth="1"/>
    <col min="3" max="3" width="48.28125" style="42" customWidth="1"/>
    <col min="4" max="4" width="11.57421875" style="42" customWidth="1"/>
    <col min="5" max="5" width="11.00390625" style="42" customWidth="1"/>
    <col min="6" max="6" width="14.28125" style="42" customWidth="1"/>
    <col min="7" max="16384" width="9.140625" style="42" customWidth="1"/>
  </cols>
  <sheetData>
    <row r="1" spans="3:5" ht="24" customHeight="1">
      <c r="C1" s="280" t="s">
        <v>82</v>
      </c>
      <c r="D1" s="280"/>
      <c r="E1" s="280"/>
    </row>
    <row r="2" spans="2:6" ht="22.5" customHeight="1">
      <c r="B2" s="281" t="s">
        <v>513</v>
      </c>
      <c r="C2" s="281"/>
      <c r="D2" s="281"/>
      <c r="E2" s="281"/>
      <c r="F2" s="281"/>
    </row>
    <row r="3" spans="3:5" ht="9.75" customHeight="1">
      <c r="C3" s="47"/>
      <c r="D3" s="47"/>
      <c r="E3" s="47"/>
    </row>
    <row r="4" spans="2:6" s="48" customFormat="1" ht="42" customHeight="1">
      <c r="B4" s="188" t="s">
        <v>84</v>
      </c>
      <c r="C4" s="188" t="s">
        <v>20</v>
      </c>
      <c r="D4" s="188" t="s">
        <v>21</v>
      </c>
      <c r="E4" s="188" t="s">
        <v>5</v>
      </c>
      <c r="F4" s="179" t="s">
        <v>6</v>
      </c>
    </row>
    <row r="5" spans="2:6" ht="12" customHeight="1">
      <c r="B5" s="49">
        <v>1</v>
      </c>
      <c r="C5" s="49">
        <v>2</v>
      </c>
      <c r="D5" s="49">
        <v>3</v>
      </c>
      <c r="E5" s="49">
        <v>3</v>
      </c>
      <c r="F5" s="49">
        <v>5</v>
      </c>
    </row>
    <row r="6" spans="2:6" s="52" customFormat="1" ht="15.75" customHeight="1">
      <c r="B6" s="50">
        <v>1</v>
      </c>
      <c r="C6" s="282" t="s">
        <v>195</v>
      </c>
      <c r="D6" s="282"/>
      <c r="E6" s="283"/>
      <c r="F6" s="51"/>
    </row>
    <row r="7" spans="2:6" s="52" customFormat="1" ht="15.75" customHeight="1">
      <c r="B7" s="53" t="s">
        <v>25</v>
      </c>
      <c r="C7" s="54" t="s">
        <v>197</v>
      </c>
      <c r="D7" s="55">
        <v>2.75</v>
      </c>
      <c r="E7" s="55">
        <v>0.32</v>
      </c>
      <c r="F7" s="56">
        <f>D7+E7</f>
        <v>3.07</v>
      </c>
    </row>
    <row r="8" spans="2:6" ht="15">
      <c r="B8" s="53" t="s">
        <v>27</v>
      </c>
      <c r="C8" s="54" t="s">
        <v>198</v>
      </c>
      <c r="D8" s="55">
        <v>2.75</v>
      </c>
      <c r="E8" s="55">
        <v>0.29</v>
      </c>
      <c r="F8" s="56">
        <f>D8+E8</f>
        <v>3.04</v>
      </c>
    </row>
    <row r="9" spans="2:6" ht="30">
      <c r="B9" s="53" t="s">
        <v>29</v>
      </c>
      <c r="C9" s="54" t="s">
        <v>199</v>
      </c>
      <c r="D9" s="55">
        <v>2.75</v>
      </c>
      <c r="E9" s="55">
        <v>0.29</v>
      </c>
      <c r="F9" s="56">
        <f>D9+E9</f>
        <v>3.04</v>
      </c>
    </row>
    <row r="10" spans="2:6" ht="14.25">
      <c r="B10" s="50">
        <v>2</v>
      </c>
      <c r="C10" s="282" t="s">
        <v>200</v>
      </c>
      <c r="D10" s="282"/>
      <c r="E10" s="283"/>
      <c r="F10" s="51"/>
    </row>
    <row r="11" spans="2:6" ht="15">
      <c r="B11" s="53" t="s">
        <v>510</v>
      </c>
      <c r="C11" s="96" t="s">
        <v>560</v>
      </c>
      <c r="D11" s="218">
        <v>2.72</v>
      </c>
      <c r="E11" s="218"/>
      <c r="F11" s="219">
        <f>D11+E11</f>
        <v>2.72</v>
      </c>
    </row>
    <row r="12" spans="2:6" ht="14.25">
      <c r="B12" s="50">
        <v>3</v>
      </c>
      <c r="C12" s="282" t="s">
        <v>511</v>
      </c>
      <c r="D12" s="282"/>
      <c r="E12" s="283"/>
      <c r="F12" s="51"/>
    </row>
    <row r="13" spans="2:6" ht="30">
      <c r="B13" s="53" t="s">
        <v>232</v>
      </c>
      <c r="C13" s="96" t="s">
        <v>512</v>
      </c>
      <c r="D13" s="217">
        <v>1.43</v>
      </c>
      <c r="E13" s="217">
        <v>0.32</v>
      </c>
      <c r="F13" s="220">
        <f>D13+E13</f>
        <v>1.75</v>
      </c>
    </row>
    <row r="14" spans="2:6" ht="15">
      <c r="B14" s="57"/>
      <c r="C14" s="93"/>
      <c r="D14" s="94"/>
      <c r="E14" s="94"/>
      <c r="F14" s="95"/>
    </row>
    <row r="15" spans="2:6" ht="15">
      <c r="B15" s="57"/>
      <c r="C15" s="93"/>
      <c r="D15" s="94"/>
      <c r="E15" s="94"/>
      <c r="F15" s="95"/>
    </row>
    <row r="16" spans="2:6" ht="15">
      <c r="B16" s="57"/>
      <c r="C16" s="93"/>
      <c r="D16" s="94"/>
      <c r="E16" s="94"/>
      <c r="F16" s="95"/>
    </row>
    <row r="17" spans="2:6" ht="15">
      <c r="B17" s="57"/>
      <c r="C17" s="93"/>
      <c r="D17" s="94"/>
      <c r="E17" s="94"/>
      <c r="F17" s="95"/>
    </row>
    <row r="18" spans="2:6" ht="15">
      <c r="B18" s="57"/>
      <c r="C18" s="93"/>
      <c r="D18" s="94"/>
      <c r="E18" s="94"/>
      <c r="F18" s="95"/>
    </row>
    <row r="19" spans="2:6" ht="15">
      <c r="B19" s="57"/>
      <c r="C19" s="93"/>
      <c r="D19" s="94"/>
      <c r="E19" s="94"/>
      <c r="F19" s="95"/>
    </row>
    <row r="20" spans="2:6" ht="15">
      <c r="B20" s="57"/>
      <c r="C20" s="93"/>
      <c r="D20" s="94"/>
      <c r="E20" s="94"/>
      <c r="F20" s="95"/>
    </row>
  </sheetData>
  <sheetProtection/>
  <mergeCells count="5">
    <mergeCell ref="C1:E1"/>
    <mergeCell ref="B2:F2"/>
    <mergeCell ref="C6:E6"/>
    <mergeCell ref="C10:E10"/>
    <mergeCell ref="C12:E12"/>
  </mergeCells>
  <printOptions/>
  <pageMargins left="0.24" right="0.25" top="0.51" bottom="0.54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I27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7.28125" style="42" customWidth="1"/>
    <col min="2" max="2" width="27.8515625" style="42" customWidth="1"/>
    <col min="3" max="3" width="9.00390625" style="42" customWidth="1"/>
    <col min="4" max="4" width="10.28125" style="42" customWidth="1"/>
    <col min="5" max="5" width="12.8515625" style="42" customWidth="1"/>
    <col min="6" max="6" width="13.57421875" style="42" customWidth="1"/>
    <col min="7" max="255" width="9.140625" style="42" customWidth="1"/>
    <col min="256" max="16384" width="3.421875" style="42" customWidth="1"/>
  </cols>
  <sheetData>
    <row r="1" spans="1:9" s="1" customFormat="1" ht="25.5" customHeight="1">
      <c r="A1" s="284" t="s">
        <v>515</v>
      </c>
      <c r="B1" s="285"/>
      <c r="C1" s="285"/>
      <c r="D1" s="285"/>
      <c r="E1" s="285"/>
      <c r="F1" s="285"/>
      <c r="G1" s="59"/>
      <c r="H1" s="59"/>
      <c r="I1" s="59"/>
    </row>
    <row r="2" spans="1:9" s="1" customFormat="1" ht="17.25" customHeight="1">
      <c r="A2" s="300" t="s">
        <v>543</v>
      </c>
      <c r="B2" s="300"/>
      <c r="C2" s="300"/>
      <c r="D2" s="300"/>
      <c r="E2" s="300"/>
      <c r="F2" s="300"/>
      <c r="G2" s="59"/>
      <c r="H2" s="59"/>
      <c r="I2" s="59"/>
    </row>
    <row r="3" spans="1:6" s="28" customFormat="1" ht="28.5" customHeight="1">
      <c r="A3" s="60" t="s">
        <v>134</v>
      </c>
      <c r="B3" s="60" t="s">
        <v>135</v>
      </c>
      <c r="C3" s="60" t="s">
        <v>136</v>
      </c>
      <c r="D3" s="60" t="s">
        <v>21</v>
      </c>
      <c r="E3" s="60" t="s">
        <v>86</v>
      </c>
      <c r="F3" s="117" t="s">
        <v>87</v>
      </c>
    </row>
    <row r="4" spans="1:6" s="28" customFormat="1" ht="23.25" customHeight="1">
      <c r="A4" s="49" t="s">
        <v>90</v>
      </c>
      <c r="B4" s="49" t="s">
        <v>91</v>
      </c>
      <c r="C4" s="49" t="s">
        <v>137</v>
      </c>
      <c r="D4" s="49">
        <v>1</v>
      </c>
      <c r="E4" s="49">
        <v>2</v>
      </c>
      <c r="F4" s="49">
        <v>3</v>
      </c>
    </row>
    <row r="5" spans="1:6" s="30" customFormat="1" ht="12.75">
      <c r="A5" s="61" t="s">
        <v>201</v>
      </c>
      <c r="B5" s="288" t="s">
        <v>202</v>
      </c>
      <c r="C5" s="288"/>
      <c r="D5" s="288"/>
      <c r="E5" s="289"/>
      <c r="F5" s="62"/>
    </row>
    <row r="6" spans="1:6" s="30" customFormat="1" ht="12.75" customHeight="1">
      <c r="A6" s="63" t="s">
        <v>203</v>
      </c>
      <c r="B6" s="290" t="s">
        <v>204</v>
      </c>
      <c r="C6" s="290"/>
      <c r="D6" s="290"/>
      <c r="E6" s="289"/>
      <c r="F6" s="49"/>
    </row>
    <row r="7" spans="1:6" s="30" customFormat="1" ht="12.75" customHeight="1">
      <c r="A7" s="63" t="s">
        <v>205</v>
      </c>
      <c r="B7" s="64" t="s">
        <v>206</v>
      </c>
      <c r="C7" s="60" t="s">
        <v>142</v>
      </c>
      <c r="D7" s="65">
        <v>3.65</v>
      </c>
      <c r="E7" s="66">
        <v>0.4</v>
      </c>
      <c r="F7" s="67">
        <f>D7+E7</f>
        <v>4.05</v>
      </c>
    </row>
    <row r="8" spans="1:6" s="30" customFormat="1" ht="42.75" customHeight="1">
      <c r="A8" s="61" t="s">
        <v>207</v>
      </c>
      <c r="B8" s="291" t="s">
        <v>208</v>
      </c>
      <c r="C8" s="292"/>
      <c r="D8" s="292"/>
      <c r="E8" s="292"/>
      <c r="F8" s="68"/>
    </row>
    <row r="9" spans="1:6" s="30" customFormat="1" ht="92.25" customHeight="1">
      <c r="A9" s="63" t="s">
        <v>209</v>
      </c>
      <c r="B9" s="64" t="s">
        <v>210</v>
      </c>
      <c r="C9" s="60" t="s">
        <v>142</v>
      </c>
      <c r="D9" s="66">
        <v>26.6</v>
      </c>
      <c r="E9" s="66">
        <v>3.03</v>
      </c>
      <c r="F9" s="67">
        <f>D9+E9</f>
        <v>29.630000000000003</v>
      </c>
    </row>
    <row r="10" spans="1:6" s="30" customFormat="1" ht="54" customHeight="1">
      <c r="A10" s="63" t="s">
        <v>211</v>
      </c>
      <c r="B10" s="64" t="s">
        <v>212</v>
      </c>
      <c r="C10" s="60" t="s">
        <v>142</v>
      </c>
      <c r="D10" s="65">
        <v>14.63</v>
      </c>
      <c r="E10" s="66">
        <v>3.81</v>
      </c>
      <c r="F10" s="67">
        <f>D10+E10</f>
        <v>18.44</v>
      </c>
    </row>
    <row r="11" spans="1:6" s="30" customFormat="1" ht="33" customHeight="1">
      <c r="A11" s="69" t="s">
        <v>213</v>
      </c>
      <c r="B11" s="288" t="s">
        <v>214</v>
      </c>
      <c r="C11" s="288"/>
      <c r="D11" s="288"/>
      <c r="E11" s="289"/>
      <c r="F11" s="68"/>
    </row>
    <row r="12" spans="1:6" s="30" customFormat="1" ht="27.75" customHeight="1">
      <c r="A12" s="63" t="s">
        <v>215</v>
      </c>
      <c r="B12" s="64" t="s">
        <v>216</v>
      </c>
      <c r="C12" s="60" t="s">
        <v>142</v>
      </c>
      <c r="D12" s="65">
        <v>4.66</v>
      </c>
      <c r="E12" s="66">
        <v>0.39</v>
      </c>
      <c r="F12" s="297">
        <f>E12+E13+E14+D14+D13+D12</f>
        <v>8.76</v>
      </c>
    </row>
    <row r="13" spans="1:6" s="30" customFormat="1" ht="24.75" customHeight="1">
      <c r="A13" s="63" t="s">
        <v>217</v>
      </c>
      <c r="B13" s="64" t="s">
        <v>218</v>
      </c>
      <c r="C13" s="60" t="s">
        <v>142</v>
      </c>
      <c r="D13" s="65">
        <v>1.13</v>
      </c>
      <c r="E13" s="66">
        <v>0.16</v>
      </c>
      <c r="F13" s="298"/>
    </row>
    <row r="14" spans="1:6" s="30" customFormat="1" ht="25.5" customHeight="1">
      <c r="A14" s="63" t="s">
        <v>219</v>
      </c>
      <c r="B14" s="64" t="s">
        <v>220</v>
      </c>
      <c r="C14" s="60" t="s">
        <v>142</v>
      </c>
      <c r="D14" s="65">
        <v>2.26</v>
      </c>
      <c r="E14" s="66">
        <v>0.16</v>
      </c>
      <c r="F14" s="299"/>
    </row>
    <row r="15" spans="1:6" s="30" customFormat="1" ht="29.25" customHeight="1">
      <c r="A15" s="63" t="s">
        <v>221</v>
      </c>
      <c r="B15" s="64" t="s">
        <v>222</v>
      </c>
      <c r="C15" s="60" t="s">
        <v>142</v>
      </c>
      <c r="D15" s="65">
        <v>13.38</v>
      </c>
      <c r="E15" s="66">
        <v>1.25</v>
      </c>
      <c r="F15" s="67">
        <f>D15+E15</f>
        <v>14.63</v>
      </c>
    </row>
    <row r="16" spans="1:6" s="30" customFormat="1" ht="42.75" customHeight="1">
      <c r="A16" s="61" t="s">
        <v>223</v>
      </c>
      <c r="B16" s="291" t="s">
        <v>224</v>
      </c>
      <c r="C16" s="292"/>
      <c r="D16" s="292"/>
      <c r="E16" s="292"/>
      <c r="F16" s="68"/>
    </row>
    <row r="17" spans="1:6" s="30" customFormat="1" ht="79.5" customHeight="1">
      <c r="A17" s="63" t="s">
        <v>225</v>
      </c>
      <c r="B17" s="64" t="s">
        <v>226</v>
      </c>
      <c r="C17" s="60" t="s">
        <v>142</v>
      </c>
      <c r="D17" s="66">
        <v>18.44</v>
      </c>
      <c r="E17" s="66">
        <v>0.46</v>
      </c>
      <c r="F17" s="67">
        <f>D17+E17</f>
        <v>18.900000000000002</v>
      </c>
    </row>
    <row r="18" spans="1:6" s="30" customFormat="1" ht="12" customHeight="1">
      <c r="A18" s="46"/>
      <c r="B18" s="46"/>
      <c r="C18" s="46"/>
      <c r="D18" s="46"/>
      <c r="E18" s="46"/>
      <c r="F18" s="42"/>
    </row>
    <row r="19" spans="1:6" ht="21" customHeight="1">
      <c r="A19" s="70"/>
      <c r="B19" s="293"/>
      <c r="C19" s="293"/>
      <c r="D19" s="293"/>
      <c r="E19" s="294"/>
      <c r="F19" s="295"/>
    </row>
    <row r="20" spans="1:6" ht="11.25" customHeight="1">
      <c r="A20" s="70"/>
      <c r="B20" s="296"/>
      <c r="C20" s="296"/>
      <c r="D20" s="296"/>
      <c r="E20" s="294"/>
      <c r="F20" s="295"/>
    </row>
    <row r="21" spans="1:6" ht="19.5" customHeight="1">
      <c r="A21" s="70"/>
      <c r="B21" s="296"/>
      <c r="C21" s="296"/>
      <c r="D21" s="296"/>
      <c r="E21" s="294"/>
      <c r="F21" s="295"/>
    </row>
    <row r="22" spans="1:6" ht="18.75" customHeight="1">
      <c r="A22" s="70"/>
      <c r="B22" s="293"/>
      <c r="C22" s="293"/>
      <c r="D22" s="293"/>
      <c r="E22" s="294"/>
      <c r="F22" s="295"/>
    </row>
    <row r="23" spans="1:6" ht="24.75" customHeight="1">
      <c r="A23" s="70"/>
      <c r="B23" s="293"/>
      <c r="C23" s="293"/>
      <c r="D23" s="293"/>
      <c r="E23" s="294"/>
      <c r="F23" s="295"/>
    </row>
    <row r="24" spans="1:5" ht="6" customHeight="1">
      <c r="A24" s="46"/>
      <c r="B24" s="46"/>
      <c r="C24" s="46"/>
      <c r="D24" s="46"/>
      <c r="E24" s="46"/>
    </row>
    <row r="25" spans="1:5" ht="9" customHeight="1" hidden="1">
      <c r="A25" s="46"/>
      <c r="B25" s="46"/>
      <c r="C25" s="46"/>
      <c r="D25" s="46"/>
      <c r="E25" s="46"/>
    </row>
    <row r="26" spans="1:5" ht="9" customHeight="1" hidden="1">
      <c r="A26" s="46"/>
      <c r="B26" s="46"/>
      <c r="C26" s="46"/>
      <c r="D26" s="46"/>
      <c r="E26" s="46"/>
    </row>
    <row r="27" spans="1:5" ht="15.75" customHeight="1">
      <c r="A27" s="286"/>
      <c r="B27" s="287"/>
      <c r="C27" s="287"/>
      <c r="D27" s="287"/>
      <c r="E27" s="287"/>
    </row>
  </sheetData>
  <sheetProtection/>
  <mergeCells count="14">
    <mergeCell ref="A1:F1"/>
    <mergeCell ref="A27:E27"/>
    <mergeCell ref="B5:E5"/>
    <mergeCell ref="B6:E6"/>
    <mergeCell ref="B8:E8"/>
    <mergeCell ref="B11:E11"/>
    <mergeCell ref="B19:F19"/>
    <mergeCell ref="B20:F20"/>
    <mergeCell ref="B21:F21"/>
    <mergeCell ref="B22:F22"/>
    <mergeCell ref="B23:F23"/>
    <mergeCell ref="F12:F14"/>
    <mergeCell ref="B16:E16"/>
    <mergeCell ref="A2:F2"/>
  </mergeCells>
  <printOptions/>
  <pageMargins left="0.2" right="0.2" top="0.2" bottom="0.2" header="0.2" footer="0.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1:J4"/>
  <sheetViews>
    <sheetView zoomScalePageLayoutView="0" workbookViewId="0" topLeftCell="A1">
      <selection activeCell="H4" sqref="H4:J4"/>
    </sheetView>
  </sheetViews>
  <sheetFormatPr defaultColWidth="9.140625" defaultRowHeight="15"/>
  <cols>
    <col min="1" max="1" width="2.8515625" style="42" customWidth="1"/>
    <col min="2" max="2" width="8.28125" style="42" customWidth="1"/>
    <col min="3" max="3" width="36.28125" style="42" customWidth="1"/>
    <col min="4" max="4" width="11.57421875" style="42" customWidth="1"/>
    <col min="5" max="5" width="8.00390625" style="42" hidden="1" customWidth="1"/>
    <col min="6" max="6" width="14.140625" style="42" customWidth="1"/>
    <col min="7" max="7" width="0.2890625" style="42" hidden="1" customWidth="1"/>
    <col min="8" max="8" width="16.140625" style="42" customWidth="1"/>
    <col min="9" max="9" width="9.8515625" style="42" hidden="1" customWidth="1"/>
    <col min="10" max="10" width="10.421875" style="42" customWidth="1"/>
    <col min="11" max="16384" width="9.140625" style="42" customWidth="1"/>
  </cols>
  <sheetData>
    <row r="1" spans="2:10" ht="21" customHeight="1">
      <c r="B1" s="302" t="s">
        <v>0</v>
      </c>
      <c r="C1" s="303"/>
      <c r="D1" s="303"/>
      <c r="E1" s="303"/>
      <c r="F1" s="303"/>
      <c r="G1" s="303"/>
      <c r="H1" s="303"/>
      <c r="I1" s="301"/>
      <c r="J1" s="301"/>
    </row>
    <row r="2" spans="2:10" ht="45.75" customHeight="1">
      <c r="B2" s="281" t="s">
        <v>561</v>
      </c>
      <c r="C2" s="281"/>
      <c r="D2" s="281"/>
      <c r="E2" s="281"/>
      <c r="F2" s="281"/>
      <c r="G2" s="281"/>
      <c r="H2" s="281"/>
      <c r="I2" s="301"/>
      <c r="J2" s="301"/>
    </row>
    <row r="3" spans="2:10" ht="48" customHeight="1">
      <c r="B3" s="58" t="s">
        <v>2</v>
      </c>
      <c r="C3" s="58" t="s">
        <v>3</v>
      </c>
      <c r="D3" s="71" t="s">
        <v>21</v>
      </c>
      <c r="E3" s="72"/>
      <c r="F3" s="71" t="s">
        <v>5</v>
      </c>
      <c r="G3" s="72"/>
      <c r="H3" s="304" t="s">
        <v>6</v>
      </c>
      <c r="I3" s="289"/>
      <c r="J3" s="289"/>
    </row>
    <row r="4" spans="2:10" ht="56.25" customHeight="1">
      <c r="B4" s="197" t="s">
        <v>23</v>
      </c>
      <c r="C4" s="198" t="s">
        <v>227</v>
      </c>
      <c r="D4" s="199">
        <v>1.6</v>
      </c>
      <c r="E4" s="190"/>
      <c r="F4" s="190">
        <v>17.63</v>
      </c>
      <c r="G4" s="190"/>
      <c r="H4" s="305">
        <f>D4+F4</f>
        <v>19.23</v>
      </c>
      <c r="I4" s="306"/>
      <c r="J4" s="307"/>
    </row>
  </sheetData>
  <sheetProtection/>
  <mergeCells count="4">
    <mergeCell ref="B2:J2"/>
    <mergeCell ref="B1:J1"/>
    <mergeCell ref="H3:J3"/>
    <mergeCell ref="H4:J4"/>
  </mergeCells>
  <printOptions/>
  <pageMargins left="0.2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2024-03-29T14:08:31Z</dcterms:modified>
  <cp:category/>
  <cp:version/>
  <cp:contentType/>
  <cp:contentStatus/>
</cp:coreProperties>
</file>