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465" windowWidth="21600" windowHeight="11385" firstSheet="9" activeTab="12"/>
  </bookViews>
  <sheets>
    <sheet name="Массаж" sheetId="1" r:id="rId1"/>
    <sheet name="Лабор.д-ка(гормоны)" sheetId="2" r:id="rId2"/>
    <sheet name="Гинекология" sheetId="3" r:id="rId3"/>
    <sheet name="Лабораторная диагностика" sheetId="4" r:id="rId4"/>
    <sheet name="Лучевая диагностика" sheetId="5" r:id="rId5"/>
    <sheet name="УЗИ" sheetId="6" r:id="rId6"/>
    <sheet name="Физиотерапия" sheetId="7" r:id="rId7"/>
    <sheet name="Функциональная д-ка" sheetId="8" r:id="rId8"/>
    <sheet name="Хеликобактериоз" sheetId="9" r:id="rId9"/>
    <sheet name="Офтальмология" sheetId="10" r:id="rId10"/>
    <sheet name="Осмотры врачей" sheetId="11" r:id="rId11"/>
    <sheet name="Мануальная терапия" sheetId="12" r:id="rId12"/>
    <sheet name="Медицинские осмотры" sheetId="13" r:id="rId13"/>
  </sheets>
  <definedNames/>
  <calcPr fullCalcOnLoad="1"/>
</workbook>
</file>

<file path=xl/sharedStrings.xml><?xml version="1.0" encoding="utf-8"?>
<sst xmlns="http://schemas.openxmlformats.org/spreadsheetml/2006/main" count="718" uniqueCount="582">
  <si>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</si>
  <si>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</si>
  <si>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</si>
  <si>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</si>
  <si>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</si>
  <si>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</si>
  <si>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</si>
  <si>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Забор мазка на исследование</t>
  </si>
  <si>
    <t>Удаление внутриматочного средства контрацепции</t>
  </si>
  <si>
    <t>Медицинский аборт с обследованием и обезболиванием</t>
  </si>
  <si>
    <t>Диагностическая лапароскопия</t>
  </si>
  <si>
    <t>1</t>
  </si>
  <si>
    <t>2</t>
  </si>
  <si>
    <t>3</t>
  </si>
  <si>
    <t>4</t>
  </si>
  <si>
    <t>5</t>
  </si>
  <si>
    <t>6</t>
  </si>
  <si>
    <t>УЗ "Пружанская ЦРБ"</t>
  </si>
  <si>
    <t>Прейскурант цен</t>
  </si>
  <si>
    <r>
      <t xml:space="preserve">на платные медицинские услуги </t>
    </r>
    <r>
      <rPr>
        <b/>
        <sz val="8"/>
        <color indexed="8"/>
        <rFont val="Times New Roman"/>
        <family val="1"/>
      </rPr>
      <t xml:space="preserve">для </t>
    </r>
    <r>
      <rPr>
        <b/>
        <u val="single"/>
        <sz val="8"/>
        <color indexed="8"/>
        <rFont val="Times New Roman"/>
        <family val="1"/>
      </rPr>
      <t xml:space="preserve"> граждан РБ по массажу</t>
    </r>
    <r>
      <rPr>
        <sz val="8"/>
        <color indexed="8"/>
        <rFont val="Times New Roman"/>
        <family val="1"/>
      </rPr>
      <t>, оказываемые УЗ"Пружанская ЦРБ"</t>
    </r>
  </si>
  <si>
    <t>Наименование услуги</t>
  </si>
  <si>
    <t>Тариф, руб.</t>
  </si>
  <si>
    <t>Стоимость услуги, руб.</t>
  </si>
  <si>
    <t>1.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</si>
  <si>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</si>
  <si>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</si>
  <si>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</si>
  <si>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</si>
  <si>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</si>
  <si>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</si>
  <si>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</si>
  <si>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1.4.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</si>
  <si>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</si>
  <si>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</si>
  <si>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</si>
  <si>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</si>
  <si>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</si>
  <si>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</si>
  <si>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</si>
  <si>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</si>
  <si>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</si>
  <si>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</si>
  <si>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</si>
  <si>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</si>
  <si>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</si>
  <si>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</si>
  <si>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</si>
  <si>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</si>
  <si>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</si>
  <si>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</si>
  <si>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</si>
  <si>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</si>
  <si>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</si>
  <si>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</si>
  <si>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</si>
  <si>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</si>
  <si>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</si>
  <si>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</si>
  <si>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</si>
  <si>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</si>
  <si>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</si>
  <si>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</si>
  <si>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</si>
  <si>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</si>
  <si>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</si>
  <si>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</si>
  <si>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</si>
  <si>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</si>
  <si>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</si>
  <si>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</si>
  <si>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</si>
  <si>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</si>
  <si>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</si>
  <si>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</si>
  <si>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</si>
  <si>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</si>
  <si>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</si>
  <si>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</si>
  <si>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1.2.2</t>
  </si>
  <si>
    <t>2.</t>
  </si>
  <si>
    <t>2.1</t>
  </si>
  <si>
    <t>2.2</t>
  </si>
  <si>
    <t>Прейскурант</t>
  </si>
  <si>
    <t>на платную медицинскую услугу по ЛАБОРАТОРНОЙ ДИАГНОСТИКЕ</t>
  </si>
  <si>
    <t>№ п/п</t>
  </si>
  <si>
    <t>Наименование платной медицинской услуги</t>
  </si>
  <si>
    <t>Медикаменты, руб.</t>
  </si>
  <si>
    <t>Итого, руб.</t>
  </si>
  <si>
    <t>Забор крови из вены</t>
  </si>
  <si>
    <t>ИТОГО, руб.</t>
  </si>
  <si>
    <t>А</t>
  </si>
  <si>
    <t>Б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</si>
  <si>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</si>
  <si>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</si>
  <si>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</si>
  <si>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</si>
  <si>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</si>
  <si>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</si>
  <si>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</si>
  <si>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</si>
  <si>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</si>
  <si>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</si>
  <si>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</si>
  <si>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</si>
  <si>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</si>
  <si>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</si>
  <si>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</si>
  <si>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</si>
  <si>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</si>
  <si>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</si>
  <si>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</si>
  <si>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</si>
  <si>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</si>
  <si>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</si>
  <si>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</si>
  <si>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</si>
  <si>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</si>
  <si>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</si>
  <si>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</si>
  <si>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</si>
  <si>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</si>
  <si>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</si>
  <si>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</si>
  <si>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</si>
  <si>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</si>
  <si>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</si>
  <si>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</si>
  <si>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</si>
  <si>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</si>
  <si>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</si>
  <si>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</si>
  <si>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</si>
  <si>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</si>
  <si>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r>
      <t>Прейскурант действующих цен по ультразвуковой диагностике</t>
    </r>
    <r>
      <rPr>
        <b/>
        <i/>
        <u val="single"/>
        <sz val="12"/>
        <rFont val="Times New Roman"/>
        <family val="1"/>
      </rPr>
      <t xml:space="preserve"> для граждан РБ</t>
    </r>
  </si>
  <si>
    <t>п/п</t>
  </si>
  <si>
    <t>Наименование платной услуги</t>
  </si>
  <si>
    <t>Единица измерения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</si>
  <si>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</si>
  <si>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</si>
  <si>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</si>
  <si>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</si>
  <si>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</si>
  <si>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</si>
  <si>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</si>
  <si>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</si>
  <si>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</si>
  <si>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</si>
  <si>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</si>
  <si>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</si>
  <si>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</si>
  <si>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</si>
  <si>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</si>
  <si>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</si>
  <si>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</si>
  <si>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</si>
  <si>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</si>
  <si>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</si>
  <si>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</si>
  <si>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</si>
  <si>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</si>
  <si>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</si>
  <si>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</si>
  <si>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</si>
  <si>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</si>
  <si>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</si>
  <si>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</si>
  <si>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</si>
  <si>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</si>
  <si>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</si>
  <si>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</si>
  <si>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</si>
  <si>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</si>
  <si>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</si>
  <si>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</si>
  <si>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</si>
  <si>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</si>
  <si>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</si>
  <si>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</si>
  <si>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</si>
  <si>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</si>
  <si>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</si>
  <si>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</si>
  <si>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</si>
  <si>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</si>
  <si>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</si>
  <si>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</si>
  <si>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</si>
  <si>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</si>
  <si>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</si>
  <si>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</si>
  <si>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</si>
  <si>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</si>
  <si>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</si>
  <si>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</si>
  <si>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</si>
  <si>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</si>
  <si>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</si>
  <si>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</si>
  <si>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</si>
  <si>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</si>
  <si>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>Термолечение</t>
  </si>
  <si>
    <t>5.</t>
  </si>
  <si>
    <t>Функциональная диагностика:</t>
  </si>
  <si>
    <t>5.1.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</si>
  <si>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</si>
  <si>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</si>
  <si>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</si>
  <si>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</si>
  <si>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</si>
  <si>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</si>
  <si>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мониторирование).</t>
  </si>
  <si>
    <t>5.1.3.</t>
  </si>
  <si>
    <t>Электрокардиографическое исследование с дозировкой физической нарузки (велоэргометрия, тедмил -тест)</t>
  </si>
  <si>
    <t>5.3.</t>
  </si>
  <si>
    <t>Исследование функций внешнего дыхания (на автоматизированном оборудовании) ФВД:</t>
  </si>
  <si>
    <t>5.3.1.</t>
  </si>
  <si>
    <t>Иссдедование функций внешнего дыхания без функциональных проб (спирометрия)</t>
  </si>
  <si>
    <t>5.3.3.</t>
  </si>
  <si>
    <t>Пневмотахометрия</t>
  </si>
  <si>
    <t>5.3.4.</t>
  </si>
  <si>
    <t>Регистрация кривой поток-объём форсированного выдоха</t>
  </si>
  <si>
    <t>5.4.3.</t>
  </si>
  <si>
    <t>Электроэнцефалография с функциональными пробами (фотостимуляцией, гипервентиляцией)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</si>
  <si>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</si>
  <si>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</si>
  <si>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</si>
  <si>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 стандартное</t>
  </si>
  <si>
    <t>Комплексная диагностика воздействия возбудителя хеликобактериоза</t>
  </si>
  <si>
    <t>Стоимость материала, руб.</t>
  </si>
  <si>
    <t>на платные медицинские услуги по офтальмологии</t>
  </si>
  <si>
    <t>Наименование  платной медицинской услуги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</si>
  <si>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</si>
  <si>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</si>
  <si>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</si>
  <si>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</si>
  <si>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</si>
  <si>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</si>
  <si>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3.7.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</si>
  <si>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</si>
  <si>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</si>
  <si>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</si>
  <si>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</si>
  <si>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</si>
  <si>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</si>
  <si>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</si>
  <si>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</si>
  <si>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</si>
  <si>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</si>
  <si>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</si>
  <si>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</si>
  <si>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</si>
  <si>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4.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</si>
  <si>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</si>
  <si>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</si>
  <si>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</si>
  <si>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</si>
  <si>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</si>
  <si>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</si>
  <si>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</si>
  <si>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Мануальная диагностика</t>
  </si>
  <si>
    <t>Комплексное исследование в мануальной терапии</t>
  </si>
  <si>
    <t>1.1.1</t>
  </si>
  <si>
    <t>Сбор анамнеза и субъективных данных в мануальной терапии</t>
  </si>
  <si>
    <t>1.1.2</t>
  </si>
  <si>
    <t>Общий клинический осмотр в мануальной терапии</t>
  </si>
  <si>
    <t>1.1.3</t>
  </si>
  <si>
    <t>Исследование нервной системы в мануальной терапии</t>
  </si>
  <si>
    <t>1.1.4</t>
  </si>
  <si>
    <t>Исследование данных лучевой диагностики в мануальной терапии</t>
  </si>
  <si>
    <t>1.2</t>
  </si>
  <si>
    <t>Мануальная диагностика биомеханики позвоночника и его регионов</t>
  </si>
  <si>
    <t>1.2.1</t>
  </si>
  <si>
    <t>Мануальная диагностика особенностей локомоторной системы</t>
  </si>
  <si>
    <t>1.2.1.1</t>
  </si>
  <si>
    <t>Соматоскопия и соматометрия в мануальной  диагностике</t>
  </si>
  <si>
    <t>1.2.1.2</t>
  </si>
  <si>
    <t>Визуальное исследование общей динамики  опорно-двигательного аппарата</t>
  </si>
  <si>
    <t>1.2.1.3</t>
  </si>
  <si>
    <t>Визуальное исследование оптимальности общей и регионарной статики опорно-двигательного аппарата</t>
  </si>
  <si>
    <t>1.2.1.4</t>
  </si>
  <si>
    <t>Проба с двумя весами в мануальной диагностике</t>
  </si>
  <si>
    <t>Мануальная диагностика биомеханических нарушений шейного региона</t>
  </si>
  <si>
    <t>1.2.2.1</t>
  </si>
  <si>
    <t>Исследование оптимальности  статики  шейного региона</t>
  </si>
  <si>
    <t>1.2.2.2</t>
  </si>
  <si>
    <t>Исследование активной подвижности шейного региона</t>
  </si>
  <si>
    <t>1.2.2.3</t>
  </si>
  <si>
    <t>Исследование активной подвижности шейного региона с преодолением сопротивления</t>
  </si>
  <si>
    <t>1.2.2.4</t>
  </si>
  <si>
    <t>Ручная диагностика пассивной подвижности шейного региона</t>
  </si>
  <si>
    <t>1.2.2.5</t>
  </si>
  <si>
    <t>Ручная диагностика оптимальности статики шейных сегментов</t>
  </si>
  <si>
    <t>1.2.2.6</t>
  </si>
  <si>
    <t>1.2.2.7</t>
  </si>
  <si>
    <t>Ручная диагностика мягких тканей шейного региона в положении лежа на спине</t>
  </si>
  <si>
    <t>1.2.3</t>
  </si>
  <si>
    <t>Мануальная диагностика биомеханических нарушений грудного региона</t>
  </si>
  <si>
    <t>1.2.3.1</t>
  </si>
  <si>
    <t>Исследование оптимальности статики грудного региона</t>
  </si>
  <si>
    <t>1.2.4.2</t>
  </si>
  <si>
    <t>Исследование активной подвижности поясничного региона</t>
  </si>
  <si>
    <t>1.2.4.3</t>
  </si>
  <si>
    <t>Исследование активной  регионарной  подвижности поясничного региона с преодолением сопротивления</t>
  </si>
  <si>
    <t>1.2.4.4</t>
  </si>
  <si>
    <t>Ручная диагностика пассивной подвижности поясничного региона и его сегментов в положении лежа на боку</t>
  </si>
  <si>
    <t>1.2.4.5</t>
  </si>
  <si>
    <t>Ручная диагностика оптимальности статики поясничных сегментов</t>
  </si>
  <si>
    <t>1.2.4.6</t>
  </si>
  <si>
    <t>Ручная диагностика пассивной подвижности поясничных сегментов в положении лежа на животе</t>
  </si>
  <si>
    <t>1.2.4.7</t>
  </si>
  <si>
    <t xml:space="preserve">Ручная диагностика мягких тканей  поясничного   региона </t>
  </si>
  <si>
    <t>1.2.5</t>
  </si>
  <si>
    <t>Мануальная диагностика биомеханических нарушений тазового  региона</t>
  </si>
  <si>
    <t>1.2.5.1</t>
  </si>
  <si>
    <t>Исследование оптимальности статики тазового региона</t>
  </si>
  <si>
    <t>1.2.5.2</t>
  </si>
  <si>
    <t>Исследование активной подвижности тазовых сочленений</t>
  </si>
  <si>
    <t>1.2.5.3</t>
  </si>
  <si>
    <t>Ручная диагностика пассивной подвижности тазовых сочленений</t>
  </si>
  <si>
    <t>1.2.5.4</t>
  </si>
  <si>
    <t>Ручная диагностика пассивной подвижности тазового  региона</t>
  </si>
  <si>
    <t>1.3</t>
  </si>
  <si>
    <t>Мануальная диагностика биомеханики периферических суставов</t>
  </si>
  <si>
    <t>1.3.1</t>
  </si>
  <si>
    <t>Мануальная диагностика биомеханических нарушений плечевого сустава</t>
  </si>
  <si>
    <t>1.3.1.1</t>
  </si>
  <si>
    <t>Исследование активной подвижности плечевого сустава</t>
  </si>
  <si>
    <t>1.3.1.2</t>
  </si>
  <si>
    <t>Исследование активной подвижности плечевого  региона с преодолением сопротивления</t>
  </si>
  <si>
    <t>1.3.1.3</t>
  </si>
  <si>
    <t>Ручная диагностика оптимальности статики плечевого  сустава</t>
  </si>
  <si>
    <t>1.3.1.4</t>
  </si>
  <si>
    <t>Ручная диагностика пассивной подвижности плечевого сустава</t>
  </si>
  <si>
    <t>1.3.1.5</t>
  </si>
  <si>
    <t>Ручная диагностика мягких тканей плечевого сустава</t>
  </si>
  <si>
    <t>1.3.2</t>
  </si>
  <si>
    <t>Мануальная диагностика биомеханических нарушений суставов ключицы</t>
  </si>
  <si>
    <t>1.3.2.1</t>
  </si>
  <si>
    <t>Исследование активной подвижности суставов ключицы</t>
  </si>
  <si>
    <t>1.3.2.2</t>
  </si>
  <si>
    <t>Исследование активной подвижности суставов ключицы с преодолением сопротивления</t>
  </si>
  <si>
    <t>1.3.2.3</t>
  </si>
  <si>
    <t>Ручная диагностика оптимальности статики суставов ключицы</t>
  </si>
  <si>
    <t>1.3.2.4</t>
  </si>
  <si>
    <t>Ручная диагностика пассивной подвижности суставов ключицы</t>
  </si>
  <si>
    <t>1.3.2.5</t>
  </si>
  <si>
    <t>Ручная диагностика мягких тканей суставов ключицы</t>
  </si>
  <si>
    <t>1.3.3</t>
  </si>
  <si>
    <t>Мануальная диагностика биомеханических нарушений локтевого сустава</t>
  </si>
  <si>
    <t>1.3.3.1</t>
  </si>
  <si>
    <t>Исследование активной подвижности локтевого сустава</t>
  </si>
  <si>
    <t>1.3.3.2</t>
  </si>
  <si>
    <t>Исследование активной подвижности локтевого сустава с преодолением сопротивления</t>
  </si>
  <si>
    <t>1.3.3.3</t>
  </si>
  <si>
    <t>Ручная диагностика оптимальности статики локтевого сустава</t>
  </si>
  <si>
    <t>1.3.3.4</t>
  </si>
  <si>
    <t>Ручная диагностика пассивной подвижности локтевого сустава</t>
  </si>
  <si>
    <t>1.3.3.5</t>
  </si>
  <si>
    <t>Ручная диагностика мягких тканей локтевого сустава</t>
  </si>
  <si>
    <t>1.3.5</t>
  </si>
  <si>
    <t>Мануальная диагностика биомеханических нарушений тазобедренного сустава</t>
  </si>
  <si>
    <t>1.3.5.1</t>
  </si>
  <si>
    <t>Исследование активной подвижности тазобедренного  сустава</t>
  </si>
  <si>
    <t>1.3.5.2</t>
  </si>
  <si>
    <t>Исследование активной подвижности  тазобедренного  сустава с преодолением сопротивления</t>
  </si>
  <si>
    <t>1.3.5.3</t>
  </si>
  <si>
    <t>Ручная диагностика оптимальности статики тазобедренного  сустава</t>
  </si>
  <si>
    <t>1.3.5.4</t>
  </si>
  <si>
    <t>Ручная диагностика пассивной подвижности  тазобедренного  сустава</t>
  </si>
  <si>
    <t>1.3.5.5</t>
  </si>
  <si>
    <t>Ручная диагностика мягких тканей  тазобедренного  сустава</t>
  </si>
  <si>
    <t>1.3.6</t>
  </si>
  <si>
    <t>Мануальная диагностика биомеханических нарушений коленного  сустава</t>
  </si>
  <si>
    <t>1.3.6.1</t>
  </si>
  <si>
    <t>Исследование активной подвижности коленного  сустава</t>
  </si>
  <si>
    <t>1.3.6.2</t>
  </si>
  <si>
    <t>Исследование активной  подвижности коленного сустава с преодолением сопротивления</t>
  </si>
  <si>
    <t>1.3.6.3</t>
  </si>
  <si>
    <t>Ручная диагностика оптимальности статики коленного  сустава</t>
  </si>
  <si>
    <t>1.3.6.4</t>
  </si>
  <si>
    <t>Ручная диагностика пассивной подвижности коленного сустава</t>
  </si>
  <si>
    <t>1.3.6.5</t>
  </si>
  <si>
    <t>Ручная диагностика мягких тканей  коленного сустава</t>
  </si>
  <si>
    <t>1.3.9</t>
  </si>
  <si>
    <t>Мануальная диагностика биомеханических нарушений височно-нижнечелюстного сустава</t>
  </si>
  <si>
    <t>1.3.9.1</t>
  </si>
  <si>
    <t>Исследование активной подвижности височно-нижнечелюстного сустава</t>
  </si>
  <si>
    <t>1.3.9.2</t>
  </si>
  <si>
    <t>Исследование активной подвижности височно-нижнечелюстного сустава с преодолением сопротивления</t>
  </si>
  <si>
    <t>1.3.9.3</t>
  </si>
  <si>
    <t>Ручная диагностика оптимальности статики височно-нижнечелюстного сустава</t>
  </si>
  <si>
    <t>1.3.9.4</t>
  </si>
  <si>
    <t>Ручная диагностика пассивной подвижности  височно-нижнечелюстного сустава</t>
  </si>
  <si>
    <t>1.3.9.5</t>
  </si>
  <si>
    <t>Ручная диагностика мягких тканей  височно-нижнечелюстного сустава</t>
  </si>
  <si>
    <t>Мануальная терапия</t>
  </si>
  <si>
    <t>Мануальная терапия биомеханических нарушений позвоночника</t>
  </si>
  <si>
    <t>2.1.1</t>
  </si>
  <si>
    <t>Мануальная терапия биомеханических нарушений шейного региона</t>
  </si>
  <si>
    <t>2.1.1.1</t>
  </si>
  <si>
    <t>Методики мышечной релаксации шейного региона</t>
  </si>
  <si>
    <t>Методики мобилизации шейного региона</t>
  </si>
  <si>
    <t>2.1.1.3</t>
  </si>
  <si>
    <t>Методики манипуляции на позвоночных сегментах шейного региона</t>
  </si>
  <si>
    <t>2.1.1.4</t>
  </si>
  <si>
    <t>Методики аутомобилизации шейного региона</t>
  </si>
  <si>
    <t>2.1.2</t>
  </si>
  <si>
    <t>Мануальная терапия биомеханических  нарушений грудного  региона</t>
  </si>
  <si>
    <t>2.1.2.1</t>
  </si>
  <si>
    <t>Методики мышечной релаксации грудного региона</t>
  </si>
  <si>
    <t>Методики мобилизации грудного региона</t>
  </si>
  <si>
    <t>2.1.2.3</t>
  </si>
  <si>
    <t>Методики манипуляции на позвоночных сегментах и ребрах  грудного региона</t>
  </si>
  <si>
    <t>2.1.2.4</t>
  </si>
  <si>
    <t>Методики аутомобилизации грудного региона</t>
  </si>
  <si>
    <t>2.1.3</t>
  </si>
  <si>
    <t>Мануальная терапия биомеханических  нарушений поясничного региона</t>
  </si>
  <si>
    <t>2.1.3.1</t>
  </si>
  <si>
    <t>Методики мышечной релаксации поясничного  региона</t>
  </si>
  <si>
    <t>Методики мобилизации поясничного  региона</t>
  </si>
  <si>
    <t>2.1.3.3</t>
  </si>
  <si>
    <t>Методики манипуляции на позвоночных сегментах  поясничного  региона</t>
  </si>
  <si>
    <t>2.1.3.4</t>
  </si>
  <si>
    <t>Методики аутомобилизации поясничного  региона</t>
  </si>
  <si>
    <t>2.1.4</t>
  </si>
  <si>
    <t>Мануальная терапия биомеханических  нарушений тазового  региона</t>
  </si>
  <si>
    <t>2.1.4.1</t>
  </si>
  <si>
    <t>Методики мышечной релаксации тазового   региона</t>
  </si>
  <si>
    <t>2.1.4.2</t>
  </si>
  <si>
    <t>Методики мобилизации тазового   региона</t>
  </si>
  <si>
    <t>2.1.4.3</t>
  </si>
  <si>
    <t>Методики манипуляции на сочленениях  тазового   региона</t>
  </si>
  <si>
    <t>2.1.4.4</t>
  </si>
  <si>
    <t>Методики аутомобилизации тазового   региона</t>
  </si>
  <si>
    <t>Мануальная терапия биомеханических нарушений переходных зон позвоночника</t>
  </si>
  <si>
    <t>Мануальная терапия биомеханических  нарушений периферических суставов</t>
  </si>
  <si>
    <t>2.2.1</t>
  </si>
  <si>
    <t>Мануальная терапия биомеханических  нарушений плечевого сустава</t>
  </si>
  <si>
    <t>2.2.1.1</t>
  </si>
  <si>
    <t>Методики мышечной релаксации плечевого сустава</t>
  </si>
  <si>
    <t>Методики мобилизации плечевого сустава</t>
  </si>
  <si>
    <t>2.2.1.3</t>
  </si>
  <si>
    <t>Методики манипуляции на сочленениях плечевого сустава</t>
  </si>
  <si>
    <t>2.2.1.4</t>
  </si>
  <si>
    <t>Методики аутомобилизации плечевого сустава</t>
  </si>
  <si>
    <t>2.2.2</t>
  </si>
  <si>
    <t>Мануальная терапия биомеханических  нарушений  суставов ключицы</t>
  </si>
  <si>
    <t>2.2.2.1</t>
  </si>
  <si>
    <t>Методики мышечной релаксации  суставов ключицы</t>
  </si>
  <si>
    <t>Методики мобилизации суставов ключицы</t>
  </si>
  <si>
    <t>2.2.2.3</t>
  </si>
  <si>
    <t>Методики манипуляции на суставах  ключицы</t>
  </si>
  <si>
    <t>2.2.2.4</t>
  </si>
  <si>
    <t>Методики аутомобилизации суставов ключицы</t>
  </si>
  <si>
    <t>2.2.3</t>
  </si>
  <si>
    <t>Мануальная терапия биомеханических  нарушений  локтевого сустава</t>
  </si>
  <si>
    <t>2.2.3.1</t>
  </si>
  <si>
    <t>Методики мышечной релаксации  локтевого сустава</t>
  </si>
  <si>
    <t>Методики мобилизации локтевого сустава</t>
  </si>
  <si>
    <t>2.2.3.3</t>
  </si>
  <si>
    <t>Методики манипуляции на локтевом суставе</t>
  </si>
  <si>
    <t>2.2.3.4</t>
  </si>
  <si>
    <t>Методики аутомобилизации локтевого сустава</t>
  </si>
  <si>
    <t>2.2.5</t>
  </si>
  <si>
    <t>Мануальная терапия биомеханическихнарушений  тазобедренного  сустава</t>
  </si>
  <si>
    <t>2.2.5.1</t>
  </si>
  <si>
    <t>Методики мышечной релаксации  тазобедренного  сустава</t>
  </si>
  <si>
    <t>2.2.5.2</t>
  </si>
  <si>
    <t>2.2.5.3</t>
  </si>
  <si>
    <t>Методики манипуляции на тазобедренном  суставе</t>
  </si>
  <si>
    <t>2.2.5.4</t>
  </si>
  <si>
    <t>Методики аутомобилизации тазобедренного  сустава</t>
  </si>
  <si>
    <t>2.2.9</t>
  </si>
  <si>
    <t>Мануальная терапия биомеханических нарушений  височно-нижнечелюстного сустава</t>
  </si>
  <si>
    <t>2.2.9.1</t>
  </si>
  <si>
    <t>Методики мышечной релаксации  височно-нижнечелюстного сустава</t>
  </si>
  <si>
    <t>2.2.9.2</t>
  </si>
  <si>
    <t>Методики мобилизации височно-нижнечелюстного сустава</t>
  </si>
  <si>
    <t>2.2.9.3</t>
  </si>
  <si>
    <t>Методики манипуляции на височно-нижнечелюстном  суставе</t>
  </si>
  <si>
    <t>2.2.9.4</t>
  </si>
  <si>
    <t>Методики аутомобилизации височно-нижнечелюстного сустава</t>
  </si>
  <si>
    <t>Осмотры специалистами:</t>
  </si>
  <si>
    <t>врачом-терапевтом</t>
  </si>
  <si>
    <t>врачом-неврологом</t>
  </si>
  <si>
    <t>врачом-офтальмологом</t>
  </si>
  <si>
    <t>врачом-хирургом</t>
  </si>
  <si>
    <t>врачом-акушером-гинекологом</t>
  </si>
  <si>
    <t>врачом-психиатром</t>
  </si>
  <si>
    <t>врачом-инфекционистом</t>
  </si>
  <si>
    <t xml:space="preserve">врачом-дерматовенерологом </t>
  </si>
  <si>
    <t>врачом-оториноларингологом</t>
  </si>
  <si>
    <t>врачом-наркологом</t>
  </si>
  <si>
    <t>врачом-онкологом</t>
  </si>
  <si>
    <t>врачом-стоматологом</t>
  </si>
  <si>
    <t>врачом-урологом</t>
  </si>
  <si>
    <t>вынесение врачом-специалистом заключительного экспертного решения</t>
  </si>
  <si>
    <t xml:space="preserve"> </t>
  </si>
  <si>
    <t xml:space="preserve">регистрация освидетельствуемого медицинским регистратором </t>
  </si>
  <si>
    <t>Функциональные исследования</t>
  </si>
  <si>
    <t>холодовая проба</t>
  </si>
  <si>
    <t>электротермометрия</t>
  </si>
  <si>
    <t>вибрационная чувствительность</t>
  </si>
  <si>
    <t>аудиометрия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</si>
  <si>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</si>
  <si>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</si>
  <si>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</si>
  <si>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</si>
  <si>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</si>
  <si>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</si>
  <si>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t>2.1.</t>
  </si>
  <si>
    <t>Светолечение</t>
  </si>
  <si>
    <t>Надвенное лазерное  облучение, магнитнолазерное облучение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</si>
  <si>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граждан РБ</t>
    </r>
  </si>
  <si>
    <t>для граждан РБ, оказываемые</t>
  </si>
  <si>
    <r>
      <t xml:space="preserve">Прейскурант действующих цен по </t>
    </r>
    <r>
      <rPr>
        <b/>
        <sz val="12"/>
        <rFont val="Times New Roman"/>
        <family val="1"/>
      </rPr>
      <t xml:space="preserve">функциональной диагностике </t>
    </r>
    <r>
      <rPr>
        <b/>
        <i/>
        <sz val="10"/>
        <rFont val="Times New Roman"/>
        <family val="1"/>
      </rPr>
      <t xml:space="preserve">для граждан РБ                                                                                                 </t>
    </r>
  </si>
  <si>
    <t xml:space="preserve">на платные медицинские услуги по лучевой диагностике для граждан РБ </t>
  </si>
  <si>
    <t>оказываемые в УЗ " Пружанская ЦРБ"</t>
  </si>
  <si>
    <t>Тариф,руб.</t>
  </si>
  <si>
    <t>Материлы, руб.</t>
  </si>
  <si>
    <t>Итого,руб.</t>
  </si>
  <si>
    <t xml:space="preserve"> - женщины</t>
  </si>
  <si>
    <t xml:space="preserve"> - мужчины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</si>
  <si>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</si>
  <si>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Стоимость мат-ов, руб.</t>
  </si>
  <si>
    <t>ИТОГО</t>
  </si>
  <si>
    <r>
      <t xml:space="preserve">на платные медицинские услуги по </t>
    </r>
    <r>
      <rPr>
        <b/>
        <sz val="12"/>
        <rFont val="Times New Roman"/>
        <family val="1"/>
      </rPr>
      <t>мануальной терапии и диагностике</t>
    </r>
    <r>
      <rPr>
        <sz val="12"/>
        <rFont val="Times New Roman"/>
        <family val="1"/>
      </rPr>
      <t xml:space="preserve"> для граждан РБ, иностранных граждан, постоянно проживающих на территории РБ, граждан, застрахованных по договорам добровольного страхования</t>
    </r>
  </si>
  <si>
    <t>1.2.3.2</t>
  </si>
  <si>
    <t>Исследование активной подвижности грудного региона</t>
  </si>
  <si>
    <t>1.2.3.3</t>
  </si>
  <si>
    <t>Исследование активной подвижности грудного региона с преодолением сопротивления</t>
  </si>
  <si>
    <t>1.2.3.4</t>
  </si>
  <si>
    <t>Ручная диагностика пассивной подвижности грудного региона</t>
  </si>
  <si>
    <t>1.2.3.5</t>
  </si>
  <si>
    <t>Ручная диагностика оптимальности сегментарной, реберной, грудинной и ключичной статики</t>
  </si>
  <si>
    <t>1.2.3.6</t>
  </si>
  <si>
    <t>Ручная диагностика пассивной,  сегментарной, реберной, грудинной и ключичной подвижности грудного региона в положении лежа</t>
  </si>
  <si>
    <t>1.2.3.7</t>
  </si>
  <si>
    <t xml:space="preserve">Ручная диагностика мягких тканей грудного  региона </t>
  </si>
  <si>
    <t>1.2.4</t>
  </si>
  <si>
    <t>Мануальная диагностика биомеханических нарушений поясничного региона</t>
  </si>
  <si>
    <t>1.2.4.1</t>
  </si>
  <si>
    <t>Исследование оптимальности статики поясничного региона</t>
  </si>
  <si>
    <t>в УЗ "Пружанская ЦРБ"</t>
  </si>
  <si>
    <t>Расчет стоимости медицинских осмотров</t>
  </si>
  <si>
    <t>2.1.5</t>
  </si>
  <si>
    <t xml:space="preserve">Рентгенография височной кости в специальных проекциях </t>
  </si>
  <si>
    <t>вращательная проба</t>
  </si>
  <si>
    <t>динамометрия</t>
  </si>
  <si>
    <t>Прижигание и пересечение маточных труб (стерилизация)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</si>
  <si>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</si>
  <si>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</si>
  <si>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Экономист</t>
  </si>
  <si>
    <t>М.С. Метько</t>
  </si>
  <si>
    <t>для граждан РБ,</t>
  </si>
  <si>
    <r>
      <t xml:space="preserve">на платные медицинские услуги по </t>
    </r>
    <r>
      <rPr>
        <b/>
        <sz val="12"/>
        <rFont val="Times New Roman"/>
        <family val="1"/>
      </rPr>
      <t>АКУШЕРСТВУ И ГИНЕКОЛОГИИ</t>
    </r>
    <r>
      <rPr>
        <b/>
        <u val="single"/>
        <sz val="12"/>
        <rFont val="Times New Roman"/>
        <family val="1"/>
      </rPr>
      <t xml:space="preserve"> для граждан РБ</t>
    </r>
  </si>
  <si>
    <t xml:space="preserve"> 1. Исследования анализов крови</t>
  </si>
  <si>
    <t>2. Исследования анализов мочи</t>
  </si>
  <si>
    <r>
      <rPr>
        <i/>
        <u val="single"/>
        <sz val="12"/>
        <color indexed="8"/>
        <rFont val="Times New Roman"/>
        <family val="1"/>
      </rPr>
      <t>для граждан РБ,</t>
    </r>
    <r>
      <rPr>
        <sz val="12"/>
        <color indexed="8"/>
        <rFont val="Times New Roman"/>
        <family val="1"/>
      </rPr>
      <t xml:space="preserve"> оказываемые в УЗ "Пружанская ЦРБ"</t>
    </r>
  </si>
  <si>
    <t>Парафиновые, озокеритовые  аппликации</t>
  </si>
  <si>
    <r>
      <t>на платную медицинскую услугу: "Диагностика хеликобактериоза дыхательным методом"</t>
    </r>
    <r>
      <rPr>
        <b/>
        <i/>
        <sz val="12"/>
        <rFont val="Times New Roman"/>
        <family val="1"/>
      </rPr>
      <t xml:space="preserve">, оказываемую в УЗ "Пружанская ЦРБ" </t>
    </r>
  </si>
  <si>
    <r>
      <t xml:space="preserve">Прейскурант действующих цен </t>
    </r>
    <r>
      <rPr>
        <b/>
        <sz val="11"/>
        <rFont val="Times New Roman"/>
        <family val="1"/>
      </rPr>
      <t xml:space="preserve">по профилактическим осмотрам </t>
    </r>
    <r>
      <rPr>
        <sz val="11"/>
        <rFont val="Times New Roman"/>
        <family val="1"/>
      </rPr>
      <t xml:space="preserve"> и медицинским освидетельствованиям для граждан РБ</t>
    </r>
  </si>
  <si>
    <r>
      <t xml:space="preserve">1) </t>
    </r>
    <r>
      <rPr>
        <sz val="12"/>
        <rFont val="Times New Roman"/>
        <family val="1"/>
      </rPr>
      <t xml:space="preserve"> Медицинская справка о годности к управлению  механическими транспортными средствами</t>
    </r>
  </si>
  <si>
    <r>
      <t>2)</t>
    </r>
    <r>
      <rPr>
        <sz val="12"/>
        <rFont val="Times New Roman"/>
        <family val="1"/>
      </rPr>
      <t xml:space="preserve"> Медицинская справка для работников, военнизированной охраны, инкассаторы служб, которым разрешено ношение и применение огнестрельного оружия</t>
    </r>
  </si>
  <si>
    <r>
      <t>3)</t>
    </r>
    <r>
      <rPr>
        <sz val="12"/>
        <rFont val="Times New Roman"/>
        <family val="1"/>
      </rPr>
      <t xml:space="preserve"> Мед. осмотр при поступлении в учебные заведения ( форма 86-у)</t>
    </r>
  </si>
  <si>
    <t>Введение внутриматочного средства контрацепции</t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</si>
  <si>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СА-125</t>
    </r>
  </si>
  <si>
    <r>
      <t>Иммунохимическое определение тиреотропного гормона в сыворотке крови человека</t>
    </r>
    <r>
      <rPr>
        <b/>
        <sz val="11"/>
        <color indexed="8"/>
        <rFont val="Times New Roman"/>
        <family val="1"/>
      </rPr>
      <t xml:space="preserve"> ТТГ</t>
    </r>
  </si>
  <si>
    <r>
      <t xml:space="preserve">Иммунохимическое определение аутоантител класса IgG к тироеоидной пероксидазе в сыворотке крови человека </t>
    </r>
    <r>
      <rPr>
        <b/>
        <sz val="11"/>
        <color indexed="8"/>
        <rFont val="Times New Roman"/>
        <family val="1"/>
      </rPr>
      <t>АТ -ТПО</t>
    </r>
  </si>
  <si>
    <t>2.3.5.2.</t>
  </si>
  <si>
    <t>Суставы непарные</t>
  </si>
  <si>
    <t>2.3.6.2.</t>
  </si>
  <si>
    <t>Суставы парные</t>
  </si>
  <si>
    <t>2.3.8.2.</t>
  </si>
  <si>
    <t>Головной мозг новорожденного</t>
  </si>
  <si>
    <t>2.17</t>
  </si>
  <si>
    <t>2.90</t>
  </si>
  <si>
    <t>1.46</t>
  </si>
  <si>
    <t>3.67</t>
  </si>
  <si>
    <t>4.39</t>
  </si>
  <si>
    <t>0.89</t>
  </si>
  <si>
    <t>0.67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</si>
</sst>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&quot;р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4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6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3" fontId="2" fillId="0" borderId="0" xfId="52" applyNumberFormat="1" applyFill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9" fontId="2" fillId="0" borderId="0" xfId="52" applyNumberForma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0" xfId="52" applyBorder="1" applyAlignment="1">
      <alignment horizontal="center"/>
      <protection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16" fontId="78" fillId="0" borderId="10" xfId="0" applyNumberFormat="1" applyFont="1" applyBorder="1" applyAlignment="1">
      <alignment horizontal="center" vertical="center"/>
    </xf>
    <xf numFmtId="165" fontId="78" fillId="0" borderId="10" xfId="59" applyNumberFormat="1" applyFont="1" applyBorder="1" applyAlignment="1">
      <alignment horizontal="left" vertical="center" wrapText="1"/>
    </xf>
    <xf numFmtId="164" fontId="78" fillId="0" borderId="10" xfId="59" applyFont="1" applyBorder="1" applyAlignment="1">
      <alignment horizontal="left" vertical="center" wrapText="1"/>
    </xf>
    <xf numFmtId="165" fontId="78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52" applyFont="1" applyAlignme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0" fillId="34" borderId="10" xfId="52" applyFont="1" applyFill="1" applyBorder="1" applyAlignment="1">
      <alignment horizontal="center" vertical="top" wrapText="1"/>
      <protection/>
    </xf>
    <xf numFmtId="0" fontId="10" fillId="34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/>
      <protection/>
    </xf>
    <xf numFmtId="0" fontId="10" fillId="0" borderId="13" xfId="52" applyFont="1" applyBorder="1" applyAlignment="1">
      <alignment horizontal="center" vertical="center" wrapText="1"/>
      <protection/>
    </xf>
    <xf numFmtId="2" fontId="10" fillId="0" borderId="13" xfId="61" applyNumberFormat="1" applyFont="1" applyBorder="1" applyAlignment="1">
      <alignment horizontal="center" vertical="center" wrapText="1"/>
    </xf>
    <xf numFmtId="2" fontId="10" fillId="0" borderId="10" xfId="61" applyNumberFormat="1" applyFont="1" applyBorder="1" applyAlignment="1">
      <alignment horizontal="center" vertical="center"/>
    </xf>
    <xf numFmtId="2" fontId="26" fillId="0" borderId="10" xfId="52" applyNumberFormat="1" applyFont="1" applyBorder="1" applyAlignment="1">
      <alignment horizontal="center" vertical="center"/>
      <protection/>
    </xf>
    <xf numFmtId="0" fontId="10" fillId="34" borderId="14" xfId="52" applyFont="1" applyFill="1" applyBorder="1" applyAlignment="1">
      <alignment horizontal="center" vertical="top" wrapText="1"/>
      <protection/>
    </xf>
    <xf numFmtId="49" fontId="26" fillId="34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>
      <alignment/>
      <protection/>
    </xf>
    <xf numFmtId="2" fontId="10" fillId="0" borderId="10" xfId="61" applyNumberFormat="1" applyFont="1" applyBorder="1" applyAlignment="1">
      <alignment horizontal="center" vertical="center" wrapText="1"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vertical="center" wrapText="1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center" wrapText="1"/>
      <protection/>
    </xf>
    <xf numFmtId="0" fontId="15" fillId="0" borderId="0" xfId="52" applyFont="1">
      <alignment/>
      <protection/>
    </xf>
    <xf numFmtId="0" fontId="19" fillId="0" borderId="10" xfId="52" applyFont="1" applyBorder="1" applyAlignment="1">
      <alignment horizontal="center"/>
      <protection/>
    </xf>
    <xf numFmtId="0" fontId="29" fillId="0" borderId="14" xfId="52" applyFont="1" applyBorder="1" applyAlignment="1">
      <alignment horizontal="center" vertical="top" wrapText="1"/>
      <protection/>
    </xf>
    <xf numFmtId="0" fontId="29" fillId="0" borderId="12" xfId="52" applyFont="1" applyBorder="1">
      <alignment/>
      <protection/>
    </xf>
    <xf numFmtId="0" fontId="29" fillId="0" borderId="0" xfId="52" applyFont="1">
      <alignment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5" xfId="0" applyFont="1" applyBorder="1" applyAlignment="1">
      <alignment horizontal="left" vertical="top" wrapText="1"/>
    </xf>
    <xf numFmtId="2" fontId="17" fillId="0" borderId="10" xfId="52" applyNumberFormat="1" applyFont="1" applyBorder="1" applyAlignment="1">
      <alignment horizontal="center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25" fillId="0" borderId="0" xfId="52" applyFont="1" applyAlignment="1">
      <alignment horizontal="right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34" borderId="10" xfId="52" applyFont="1" applyFill="1" applyBorder="1" applyAlignment="1">
      <alignment horizontal="center" vertical="top" wrapText="1"/>
      <protection/>
    </xf>
    <xf numFmtId="0" fontId="19" fillId="34" borderId="10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 vertical="top" wrapText="1"/>
      <protection/>
    </xf>
    <xf numFmtId="0" fontId="31" fillId="0" borderId="10" xfId="52" applyFont="1" applyBorder="1" applyAlignment="1">
      <alignment vertical="top" wrapText="1"/>
      <protection/>
    </xf>
    <xf numFmtId="2" fontId="19" fillId="0" borderId="10" xfId="61" applyNumberFormat="1" applyFont="1" applyBorder="1" applyAlignment="1">
      <alignment horizontal="center" vertical="center" wrapText="1"/>
    </xf>
    <xf numFmtId="2" fontId="19" fillId="0" borderId="10" xfId="61" applyNumberFormat="1" applyFont="1" applyBorder="1" applyAlignment="1">
      <alignment horizontal="center" vertical="center"/>
    </xf>
    <xf numFmtId="2" fontId="31" fillId="0" borderId="10" xfId="52" applyNumberFormat="1" applyFont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center" vertical="center"/>
      <protection/>
    </xf>
    <xf numFmtId="0" fontId="19" fillId="34" borderId="14" xfId="52" applyFont="1" applyFill="1" applyBorder="1" applyAlignment="1">
      <alignment horizontal="center" vertical="top" wrapText="1"/>
      <protection/>
    </xf>
    <xf numFmtId="0" fontId="32" fillId="0" borderId="0" xfId="52" applyFont="1" applyAlignment="1">
      <alignment horizontal="center" vertical="top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0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top" wrapText="1"/>
      <protection/>
    </xf>
    <xf numFmtId="0" fontId="11" fillId="0" borderId="0" xfId="52" applyFont="1" applyAlignment="1">
      <alignment horizontal="center"/>
      <protection/>
    </xf>
    <xf numFmtId="0" fontId="34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35" fillId="0" borderId="10" xfId="52" applyFont="1" applyBorder="1" applyAlignment="1">
      <alignment horizontal="center" vertical="top" wrapText="1"/>
      <protection/>
    </xf>
    <xf numFmtId="0" fontId="35" fillId="0" borderId="10" xfId="52" applyFont="1" applyBorder="1" applyAlignment="1">
      <alignment horizontal="left" wrapText="1"/>
      <protection/>
    </xf>
    <xf numFmtId="2" fontId="14" fillId="0" borderId="10" xfId="52" applyNumberFormat="1" applyFont="1" applyBorder="1" applyAlignment="1">
      <alignment horizontal="center" wrapText="1"/>
      <protection/>
    </xf>
    <xf numFmtId="0" fontId="15" fillId="0" borderId="10" xfId="52" applyFont="1" applyBorder="1" applyAlignment="1">
      <alignment horizontal="center"/>
      <protection/>
    </xf>
    <xf numFmtId="2" fontId="15" fillId="0" borderId="10" xfId="52" applyNumberFormat="1" applyFont="1" applyBorder="1" applyAlignment="1">
      <alignment horizontal="center"/>
      <protection/>
    </xf>
    <xf numFmtId="0" fontId="36" fillId="0" borderId="10" xfId="52" applyFont="1" applyBorder="1" applyAlignment="1">
      <alignment horizontal="center" vertical="top" wrapText="1"/>
      <protection/>
    </xf>
    <xf numFmtId="0" fontId="36" fillId="0" borderId="10" xfId="52" applyFont="1" applyBorder="1" applyAlignment="1">
      <alignment horizontal="left" vertical="top" wrapText="1"/>
      <protection/>
    </xf>
    <xf numFmtId="49" fontId="14" fillId="0" borderId="10" xfId="52" applyNumberFormat="1" applyFont="1" applyBorder="1" applyAlignment="1">
      <alignment horizontal="center" vertical="top" wrapText="1"/>
      <protection/>
    </xf>
    <xf numFmtId="2" fontId="8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2" fontId="17" fillId="0" borderId="0" xfId="52" applyNumberFormat="1" applyFont="1" applyBorder="1" applyAlignment="1">
      <alignment horizontal="center" vertical="center" wrapText="1"/>
      <protection/>
    </xf>
    <xf numFmtId="2" fontId="29" fillId="0" borderId="0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left" vertical="top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81" fillId="0" borderId="15" xfId="0" applyFont="1" applyBorder="1" applyAlignment="1">
      <alignment wrapText="1"/>
    </xf>
    <xf numFmtId="0" fontId="11" fillId="0" borderId="15" xfId="52" applyFont="1" applyFill="1" applyBorder="1" applyAlignment="1">
      <alignment horizontal="center" wrapText="1"/>
      <protection/>
    </xf>
    <xf numFmtId="0" fontId="11" fillId="0" borderId="15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2" applyAlignment="1">
      <alignment horizontal="center" vertical="center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wrapText="1"/>
    </xf>
    <xf numFmtId="0" fontId="80" fillId="33" borderId="10" xfId="0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/>
    </xf>
    <xf numFmtId="2" fontId="80" fillId="33" borderId="0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/>
    </xf>
    <xf numFmtId="2" fontId="80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/>
    </xf>
    <xf numFmtId="0" fontId="1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5" fillId="0" borderId="15" xfId="0" applyFont="1" applyBorder="1" applyAlignment="1">
      <alignment vertical="top"/>
    </xf>
    <xf numFmtId="2" fontId="15" fillId="0" borderId="14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vertical="top"/>
    </xf>
    <xf numFmtId="2" fontId="15" fillId="0" borderId="17" xfId="0" applyNumberFormat="1" applyFont="1" applyBorder="1" applyAlignment="1">
      <alignment horizontal="center" vertical="center" wrapText="1"/>
    </xf>
    <xf numFmtId="0" fontId="82" fillId="0" borderId="13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2" fontId="15" fillId="0" borderId="10" xfId="52" applyNumberFormat="1" applyFont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52" applyFont="1" applyBorder="1" applyAlignment="1">
      <alignment vertical="center"/>
      <protection/>
    </xf>
    <xf numFmtId="0" fontId="80" fillId="0" borderId="13" xfId="0" applyFont="1" applyBorder="1" applyAlignment="1">
      <alignment horizontal="left" vertical="center" wrapText="1"/>
    </xf>
    <xf numFmtId="2" fontId="80" fillId="0" borderId="13" xfId="0" applyNumberFormat="1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15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4" fontId="11" fillId="0" borderId="10" xfId="52" applyNumberFormat="1" applyFont="1" applyBorder="1" applyAlignment="1">
      <alignment horizontal="center" vertical="center" wrapText="1"/>
      <protection/>
    </xf>
    <xf numFmtId="4" fontId="79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26" fillId="0" borderId="15" xfId="52" applyFont="1" applyBorder="1" applyAlignment="1">
      <alignment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2" fontId="16" fillId="0" borderId="10" xfId="52" applyNumberFormat="1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20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11" fillId="0" borderId="0" xfId="52" applyFont="1">
      <alignment/>
      <protection/>
    </xf>
    <xf numFmtId="166" fontId="20" fillId="0" borderId="0" xfId="52" applyNumberFormat="1" applyFont="1" applyAlignment="1">
      <alignment horizontal="right"/>
      <protection/>
    </xf>
    <xf numFmtId="2" fontId="44" fillId="0" borderId="10" xfId="52" applyNumberFormat="1" applyFont="1" applyBorder="1">
      <alignment/>
      <protection/>
    </xf>
    <xf numFmtId="2" fontId="11" fillId="0" borderId="10" xfId="52" applyNumberFormat="1" applyFont="1" applyBorder="1" applyAlignment="1">
      <alignment horizontal="center"/>
      <protection/>
    </xf>
    <xf numFmtId="2" fontId="11" fillId="0" borderId="10" xfId="52" applyNumberFormat="1" applyFont="1" applyBorder="1">
      <alignment/>
      <protection/>
    </xf>
    <xf numFmtId="3" fontId="20" fillId="0" borderId="0" xfId="52" applyNumberFormat="1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78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29" fillId="0" borderId="10" xfId="52" applyFont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/>
      <protection/>
    </xf>
    <xf numFmtId="2" fontId="81" fillId="0" borderId="13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wrapText="1"/>
    </xf>
    <xf numFmtId="0" fontId="78" fillId="0" borderId="2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80" fillId="0" borderId="20" xfId="0" applyFont="1" applyBorder="1" applyAlignment="1">
      <alignment horizont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/>
      <protection/>
    </xf>
    <xf numFmtId="0" fontId="12" fillId="0" borderId="0" xfId="52" applyFont="1" applyAlignment="1">
      <alignment horizontal="center"/>
      <protection/>
    </xf>
    <xf numFmtId="0" fontId="11" fillId="0" borderId="20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wrapText="1"/>
      <protection/>
    </xf>
    <xf numFmtId="0" fontId="20" fillId="0" borderId="15" xfId="52" applyFont="1" applyFill="1" applyBorder="1" applyAlignment="1">
      <alignment horizontal="left" vertical="center"/>
      <protection/>
    </xf>
    <xf numFmtId="0" fontId="20" fillId="0" borderId="16" xfId="52" applyFont="1" applyFill="1" applyBorder="1" applyAlignment="1">
      <alignment horizontal="left" vertical="center"/>
      <protection/>
    </xf>
    <xf numFmtId="0" fontId="86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2" fontId="80" fillId="0" borderId="13" xfId="0" applyNumberFormat="1" applyFont="1" applyBorder="1" applyAlignment="1">
      <alignment horizontal="center" vertical="center" wrapText="1"/>
    </xf>
    <xf numFmtId="2" fontId="80" fillId="0" borderId="14" xfId="0" applyNumberFormat="1" applyFont="1" applyBorder="1" applyAlignment="1">
      <alignment horizontal="center" vertical="center" wrapText="1"/>
    </xf>
    <xf numFmtId="2" fontId="81" fillId="0" borderId="13" xfId="0" applyNumberFormat="1" applyFont="1" applyBorder="1" applyAlignment="1">
      <alignment horizontal="center" vertical="center"/>
    </xf>
    <xf numFmtId="2" fontId="81" fillId="0" borderId="14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/>
    </xf>
    <xf numFmtId="2" fontId="81" fillId="0" borderId="10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87" fillId="0" borderId="0" xfId="0" applyFont="1" applyAlignment="1">
      <alignment horizontal="center" wrapText="1"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26" fillId="34" borderId="15" xfId="52" applyFont="1" applyFill="1" applyBorder="1" applyAlignment="1">
      <alignment horizontal="left" vertical="center" wrapText="1"/>
      <protection/>
    </xf>
    <xf numFmtId="0" fontId="26" fillId="34" borderId="16" xfId="52" applyFont="1" applyFill="1" applyBorder="1" applyAlignment="1">
      <alignment horizontal="left" vertical="center" wrapText="1"/>
      <protection/>
    </xf>
    <xf numFmtId="0" fontId="26" fillId="34" borderId="12" xfId="52" applyFont="1" applyFill="1" applyBorder="1" applyAlignment="1">
      <alignment horizontal="left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vertical="center" wrapText="1"/>
      <protection/>
    </xf>
    <xf numFmtId="0" fontId="25" fillId="0" borderId="0" xfId="52" applyFont="1" applyAlignment="1">
      <alignment horizontal="right"/>
      <protection/>
    </xf>
    <xf numFmtId="0" fontId="26" fillId="0" borderId="15" xfId="52" applyFont="1" applyBorder="1" applyAlignment="1">
      <alignment horizontal="left" vertical="center" wrapText="1"/>
      <protection/>
    </xf>
    <xf numFmtId="0" fontId="26" fillId="0" borderId="16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left" vertical="center" wrapText="1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top" wrapText="1"/>
      <protection/>
    </xf>
    <xf numFmtId="0" fontId="29" fillId="0" borderId="15" xfId="52" applyFont="1" applyBorder="1" applyAlignment="1">
      <alignment horizontal="left" vertical="top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2" fillId="0" borderId="0" xfId="52" applyAlignment="1">
      <alignment vertical="center" wrapText="1"/>
      <protection/>
    </xf>
    <xf numFmtId="0" fontId="10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1" fillId="34" borderId="10" xfId="52" applyFont="1" applyFill="1" applyBorder="1" applyAlignment="1">
      <alignment horizontal="left" vertical="center" wrapText="1"/>
      <protection/>
    </xf>
    <xf numFmtId="0" fontId="2" fillId="0" borderId="10" xfId="52" applyBorder="1" applyAlignment="1">
      <alignment/>
      <protection/>
    </xf>
    <xf numFmtId="0" fontId="31" fillId="0" borderId="10" xfId="52" applyFont="1" applyBorder="1" applyAlignment="1">
      <alignment horizontal="left" vertical="top" wrapText="1"/>
      <protection/>
    </xf>
    <xf numFmtId="0" fontId="31" fillId="34" borderId="10" xfId="52" applyFont="1" applyFill="1" applyBorder="1" applyAlignment="1">
      <alignment vertical="top" wrapText="1"/>
      <protection/>
    </xf>
    <xf numFmtId="0" fontId="2" fillId="34" borderId="10" xfId="52" applyFill="1" applyBorder="1" applyAlignment="1">
      <alignment/>
      <protection/>
    </xf>
    <xf numFmtId="0" fontId="32" fillId="0" borderId="0" xfId="52" applyFont="1" applyAlignment="1">
      <alignment wrapText="1"/>
      <protection/>
    </xf>
    <xf numFmtId="0" fontId="33" fillId="0" borderId="0" xfId="52" applyFont="1" applyAlignment="1">
      <alignment wrapText="1"/>
      <protection/>
    </xf>
    <xf numFmtId="0" fontId="2" fillId="0" borderId="0" xfId="52" applyAlignment="1">
      <alignment wrapText="1"/>
      <protection/>
    </xf>
    <xf numFmtId="0" fontId="32" fillId="0" borderId="0" xfId="52" applyFont="1" applyAlignment="1">
      <alignment horizontal="left" wrapText="1"/>
      <protection/>
    </xf>
    <xf numFmtId="2" fontId="31" fillId="0" borderId="13" xfId="52" applyNumberFormat="1" applyFont="1" applyBorder="1" applyAlignment="1">
      <alignment horizontal="center" vertical="center"/>
      <protection/>
    </xf>
    <xf numFmtId="2" fontId="31" fillId="0" borderId="11" xfId="52" applyNumberFormat="1" applyFont="1" applyBorder="1" applyAlignment="1">
      <alignment horizontal="center" vertical="center"/>
      <protection/>
    </xf>
    <xf numFmtId="2" fontId="31" fillId="0" borderId="14" xfId="52" applyNumberFormat="1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 wrapText="1"/>
      <protection/>
    </xf>
    <xf numFmtId="0" fontId="88" fillId="0" borderId="0" xfId="0" applyFont="1" applyAlignment="1">
      <alignment wrapText="1"/>
    </xf>
    <xf numFmtId="0" fontId="12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2" fontId="11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35" fillId="0" borderId="15" xfId="52" applyFont="1" applyBorder="1" applyAlignment="1">
      <alignment horizontal="left" wrapText="1"/>
      <protection/>
    </xf>
    <xf numFmtId="0" fontId="35" fillId="0" borderId="16" xfId="52" applyFont="1" applyBorder="1" applyAlignment="1">
      <alignment horizontal="left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2" fontId="31" fillId="0" borderId="15" xfId="0" applyNumberFormat="1" applyFont="1" applyBorder="1" applyAlignment="1">
      <alignment horizontal="left" vertical="top" wrapText="1"/>
    </xf>
    <xf numFmtId="2" fontId="31" fillId="0" borderId="16" xfId="0" applyNumberFormat="1" applyFont="1" applyBorder="1" applyAlignment="1">
      <alignment horizontal="left" vertical="top"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19" fillId="0" borderId="19" xfId="52" applyFont="1" applyBorder="1" applyAlignment="1">
      <alignment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2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43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6">
      <selection activeCell="H34" sqref="H34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3" width="0.13671875" style="0" hidden="1" customWidth="1"/>
    <col min="4" max="4" width="9.28125" style="0" hidden="1" customWidth="1"/>
    <col min="5" max="5" width="11.8515625" style="0" hidden="1" customWidth="1"/>
    <col min="6" max="6" width="7.7109375" style="0" customWidth="1"/>
    <col min="7" max="7" width="7.57421875" style="0" customWidth="1"/>
    <col min="8" max="8" width="9.57421875" style="0" customWidth="1"/>
  </cols>
  <sheetData>
    <row r="1" spans="1:8" ht="3" customHeight="1">
      <c r="A1" s="20"/>
      <c r="B1" s="20"/>
      <c r="C1" s="20"/>
      <c r="D1" s="20"/>
      <c r="E1" s="20"/>
      <c r="F1" s="20"/>
      <c r="G1" s="20"/>
      <c r="H1" s="20"/>
    </row>
    <row r="2" spans="1:8" ht="10.5" customHeight="1">
      <c r="A2" s="224" t="s">
        <v>18</v>
      </c>
      <c r="B2" s="224"/>
      <c r="C2" s="224"/>
      <c r="D2" s="224"/>
      <c r="E2" s="224"/>
      <c r="F2" s="224"/>
      <c r="G2" s="224"/>
      <c r="H2" s="224"/>
    </row>
    <row r="3" spans="1:8" ht="13.5" customHeight="1">
      <c r="A3" s="223" t="s">
        <v>19</v>
      </c>
      <c r="B3" s="223"/>
      <c r="C3" s="223"/>
      <c r="D3" s="223"/>
      <c r="E3" s="223"/>
      <c r="F3" s="223"/>
      <c r="G3" s="223"/>
      <c r="H3" s="223"/>
    </row>
    <row r="4" spans="1:8" ht="34.5" customHeight="1">
      <c r="A4" s="177" t="s">
        <v>2</v>
      </c>
      <c r="B4" s="177" t="s">
        <v>20</v>
      </c>
      <c r="C4" s="177" t="s">
        <v>21</v>
      </c>
      <c r="D4" s="177" t="s">
        <v>5</v>
      </c>
      <c r="E4" s="219" t="s">
        <v>22</v>
      </c>
      <c r="F4" s="220"/>
      <c r="G4" s="210" t="s">
        <v>524</v>
      </c>
      <c r="H4" s="74" t="s">
        <v>525</v>
      </c>
    </row>
    <row r="5" spans="1:8" ht="12" customHeight="1">
      <c r="A5" s="12" t="s">
        <v>23</v>
      </c>
      <c r="B5" s="221" t="s">
        <v>24</v>
      </c>
      <c r="C5" s="222"/>
      <c r="D5" s="222"/>
      <c r="E5" s="222"/>
      <c r="F5" s="25"/>
      <c r="G5" s="25"/>
      <c r="H5" s="25"/>
    </row>
    <row r="6" spans="1:8" ht="13.5" customHeight="1">
      <c r="A6" s="13" t="s">
        <v>25</v>
      </c>
      <c r="B6" s="179" t="s">
        <v>26</v>
      </c>
      <c r="C6" s="14">
        <v>9000</v>
      </c>
      <c r="D6" s="15">
        <v>0</v>
      </c>
      <c r="E6" s="16">
        <v>0.97</v>
      </c>
      <c r="F6" s="170">
        <v>1.46</v>
      </c>
      <c r="G6" s="170"/>
      <c r="H6" s="171">
        <v>1.46</v>
      </c>
    </row>
    <row r="7" spans="1:8" ht="24" customHeight="1">
      <c r="A7" s="12" t="s">
        <v>27</v>
      </c>
      <c r="B7" s="179" t="s">
        <v>28</v>
      </c>
      <c r="C7" s="14">
        <v>9000</v>
      </c>
      <c r="D7" s="15">
        <v>0</v>
      </c>
      <c r="E7" s="16">
        <f aca="true" t="shared" si="0" ref="E7:E32">C7</f>
        <v>9000</v>
      </c>
      <c r="F7" s="170">
        <v>1.46</v>
      </c>
      <c r="G7" s="170"/>
      <c r="H7" s="171">
        <v>1.46</v>
      </c>
    </row>
    <row r="8" spans="1:8" ht="14.25" customHeight="1">
      <c r="A8" s="12" t="s">
        <v>29</v>
      </c>
      <c r="B8" s="179" t="s">
        <v>30</v>
      </c>
      <c r="C8" s="14">
        <v>9000</v>
      </c>
      <c r="D8" s="15">
        <v>0</v>
      </c>
      <c r="E8" s="16">
        <f t="shared" si="0"/>
        <v>9000</v>
      </c>
      <c r="F8" s="170">
        <v>1.46</v>
      </c>
      <c r="G8" s="170"/>
      <c r="H8" s="171">
        <v>1.46</v>
      </c>
    </row>
    <row r="9" spans="1:8" ht="39" customHeight="1">
      <c r="A9" s="12" t="s">
        <v>31</v>
      </c>
      <c r="B9" s="179" t="s">
        <v>32</v>
      </c>
      <c r="C9" s="14">
        <v>13200</v>
      </c>
      <c r="D9" s="15">
        <v>0</v>
      </c>
      <c r="E9" s="16">
        <f t="shared" si="0"/>
        <v>13200</v>
      </c>
      <c r="F9" s="172" t="s">
        <v>575</v>
      </c>
      <c r="G9" s="170"/>
      <c r="H9" s="173">
        <v>2.17</v>
      </c>
    </row>
    <row r="10" spans="1:8" ht="15" customHeight="1">
      <c r="A10" s="12" t="s">
        <v>33</v>
      </c>
      <c r="B10" s="179" t="s">
        <v>34</v>
      </c>
      <c r="C10" s="14">
        <v>13200</v>
      </c>
      <c r="D10" s="15">
        <v>0</v>
      </c>
      <c r="E10" s="16">
        <f t="shared" si="0"/>
        <v>13200</v>
      </c>
      <c r="F10" s="172" t="s">
        <v>575</v>
      </c>
      <c r="G10" s="170"/>
      <c r="H10" s="173">
        <v>2.17</v>
      </c>
    </row>
    <row r="11" spans="1:8" ht="13.5" customHeight="1">
      <c r="A11" s="12" t="s">
        <v>35</v>
      </c>
      <c r="B11" s="179" t="s">
        <v>36</v>
      </c>
      <c r="C11" s="14">
        <v>17700</v>
      </c>
      <c r="D11" s="15">
        <v>0</v>
      </c>
      <c r="E11" s="16">
        <f t="shared" si="0"/>
        <v>17700</v>
      </c>
      <c r="F11" s="172" t="s">
        <v>576</v>
      </c>
      <c r="G11" s="170"/>
      <c r="H11" s="173">
        <v>2.9</v>
      </c>
    </row>
    <row r="12" spans="1:8" ht="25.5" customHeight="1">
      <c r="A12" s="12" t="s">
        <v>37</v>
      </c>
      <c r="B12" s="179" t="s">
        <v>38</v>
      </c>
      <c r="C12" s="14">
        <v>9000</v>
      </c>
      <c r="D12" s="15">
        <v>0</v>
      </c>
      <c r="E12" s="16">
        <f t="shared" si="0"/>
        <v>9000</v>
      </c>
      <c r="F12" s="172" t="s">
        <v>577</v>
      </c>
      <c r="G12" s="170"/>
      <c r="H12" s="171">
        <v>1.46</v>
      </c>
    </row>
    <row r="13" spans="1:8" ht="24" customHeight="1">
      <c r="A13" s="12" t="s">
        <v>39</v>
      </c>
      <c r="B13" s="179" t="s">
        <v>40</v>
      </c>
      <c r="C13" s="14">
        <v>9000</v>
      </c>
      <c r="D13" s="15">
        <v>0</v>
      </c>
      <c r="E13" s="16">
        <f t="shared" si="0"/>
        <v>9000</v>
      </c>
      <c r="F13" s="172" t="s">
        <v>577</v>
      </c>
      <c r="G13" s="170"/>
      <c r="H13" s="171">
        <v>1.46</v>
      </c>
    </row>
    <row r="14" spans="1:8" ht="23.25" customHeight="1">
      <c r="A14" s="12" t="s">
        <v>41</v>
      </c>
      <c r="B14" s="179" t="s">
        <v>42</v>
      </c>
      <c r="C14" s="14">
        <v>9000</v>
      </c>
      <c r="D14" s="15">
        <v>0</v>
      </c>
      <c r="E14" s="16">
        <f t="shared" si="0"/>
        <v>9000</v>
      </c>
      <c r="F14" s="172" t="s">
        <v>577</v>
      </c>
      <c r="G14" s="170"/>
      <c r="H14" s="171">
        <v>1.46</v>
      </c>
    </row>
    <row r="15" spans="1:8" ht="12" customHeight="1">
      <c r="A15" s="12" t="s">
        <v>43</v>
      </c>
      <c r="B15" s="179" t="s">
        <v>44</v>
      </c>
      <c r="C15" s="14">
        <v>9000</v>
      </c>
      <c r="D15" s="15">
        <v>0</v>
      </c>
      <c r="E15" s="16">
        <f t="shared" si="0"/>
        <v>9000</v>
      </c>
      <c r="F15" s="172" t="s">
        <v>577</v>
      </c>
      <c r="G15" s="170"/>
      <c r="H15" s="171">
        <v>1.46</v>
      </c>
    </row>
    <row r="16" spans="1:8" ht="33.75" customHeight="1">
      <c r="A16" s="12" t="s">
        <v>45</v>
      </c>
      <c r="B16" s="179" t="s">
        <v>46</v>
      </c>
      <c r="C16" s="14">
        <v>22200</v>
      </c>
      <c r="D16" s="15">
        <v>0</v>
      </c>
      <c r="E16" s="16">
        <f t="shared" si="0"/>
        <v>22200</v>
      </c>
      <c r="F16" s="172" t="s">
        <v>578</v>
      </c>
      <c r="G16" s="170"/>
      <c r="H16" s="173">
        <v>3.67</v>
      </c>
    </row>
    <row r="17" spans="1:8" ht="35.25" customHeight="1">
      <c r="A17" s="12" t="s">
        <v>47</v>
      </c>
      <c r="B17" s="179" t="s">
        <v>48</v>
      </c>
      <c r="C17" s="14">
        <v>13200</v>
      </c>
      <c r="D17" s="15">
        <v>0</v>
      </c>
      <c r="E17" s="16">
        <f t="shared" si="0"/>
        <v>13200</v>
      </c>
      <c r="F17" s="172" t="s">
        <v>575</v>
      </c>
      <c r="G17" s="170"/>
      <c r="H17" s="173">
        <v>2.17</v>
      </c>
    </row>
    <row r="18" spans="1:8" ht="12" customHeight="1">
      <c r="A18" s="12" t="s">
        <v>49</v>
      </c>
      <c r="B18" s="179" t="s">
        <v>50</v>
      </c>
      <c r="C18" s="14">
        <v>9000</v>
      </c>
      <c r="D18" s="15">
        <v>0</v>
      </c>
      <c r="E18" s="16">
        <f t="shared" si="0"/>
        <v>9000</v>
      </c>
      <c r="F18" s="172" t="s">
        <v>577</v>
      </c>
      <c r="G18" s="170"/>
      <c r="H18" s="171">
        <v>1.46</v>
      </c>
    </row>
    <row r="19" spans="1:8" ht="24" customHeight="1">
      <c r="A19" s="12" t="s">
        <v>51</v>
      </c>
      <c r="B19" s="179" t="s">
        <v>52</v>
      </c>
      <c r="C19" s="14">
        <v>9000</v>
      </c>
      <c r="D19" s="15">
        <v>0</v>
      </c>
      <c r="E19" s="16">
        <f t="shared" si="0"/>
        <v>9000</v>
      </c>
      <c r="F19" s="172" t="s">
        <v>577</v>
      </c>
      <c r="G19" s="170"/>
      <c r="H19" s="171">
        <v>1.46</v>
      </c>
    </row>
    <row r="20" spans="1:8" ht="15" customHeight="1">
      <c r="A20" s="12" t="s">
        <v>53</v>
      </c>
      <c r="B20" s="179" t="s">
        <v>54</v>
      </c>
      <c r="C20" s="14">
        <v>13200</v>
      </c>
      <c r="D20" s="15">
        <v>0</v>
      </c>
      <c r="E20" s="16">
        <f t="shared" si="0"/>
        <v>13200</v>
      </c>
      <c r="F20" s="172" t="s">
        <v>575</v>
      </c>
      <c r="G20" s="170"/>
      <c r="H20" s="173">
        <v>2.17</v>
      </c>
    </row>
    <row r="21" spans="1:8" ht="23.25" customHeight="1">
      <c r="A21" s="12" t="s">
        <v>55</v>
      </c>
      <c r="B21" s="179" t="s">
        <v>56</v>
      </c>
      <c r="C21" s="14">
        <v>17700</v>
      </c>
      <c r="D21" s="15">
        <v>0</v>
      </c>
      <c r="E21" s="16">
        <f t="shared" si="0"/>
        <v>17700</v>
      </c>
      <c r="F21" s="172" t="s">
        <v>576</v>
      </c>
      <c r="G21" s="170"/>
      <c r="H21" s="173">
        <v>2.9</v>
      </c>
    </row>
    <row r="22" spans="1:8" ht="33.75" customHeight="1">
      <c r="A22" s="12" t="s">
        <v>57</v>
      </c>
      <c r="B22" s="179" t="s">
        <v>58</v>
      </c>
      <c r="C22" s="14">
        <v>17700</v>
      </c>
      <c r="D22" s="15">
        <v>0</v>
      </c>
      <c r="E22" s="16">
        <f t="shared" si="0"/>
        <v>17700</v>
      </c>
      <c r="F22" s="172" t="s">
        <v>576</v>
      </c>
      <c r="G22" s="170"/>
      <c r="H22" s="173">
        <v>2.9</v>
      </c>
    </row>
    <row r="23" spans="1:8" ht="15.75" customHeight="1">
      <c r="A23" s="12" t="s">
        <v>59</v>
      </c>
      <c r="B23" s="179" t="s">
        <v>60</v>
      </c>
      <c r="C23" s="14">
        <v>26700</v>
      </c>
      <c r="D23" s="15">
        <v>0</v>
      </c>
      <c r="E23" s="16">
        <f t="shared" si="0"/>
        <v>26700</v>
      </c>
      <c r="F23" s="172" t="s">
        <v>579</v>
      </c>
      <c r="G23" s="170"/>
      <c r="H23" s="171">
        <v>4.39</v>
      </c>
    </row>
    <row r="24" spans="1:8" ht="23.25" customHeight="1">
      <c r="A24" s="12" t="s">
        <v>61</v>
      </c>
      <c r="B24" s="179" t="s">
        <v>62</v>
      </c>
      <c r="C24" s="14">
        <v>22200</v>
      </c>
      <c r="D24" s="15">
        <v>0</v>
      </c>
      <c r="E24" s="16">
        <f t="shared" si="0"/>
        <v>22200</v>
      </c>
      <c r="F24" s="172" t="s">
        <v>578</v>
      </c>
      <c r="G24" s="170"/>
      <c r="H24" s="173">
        <v>3.67</v>
      </c>
    </row>
    <row r="25" spans="1:8" ht="13.5" customHeight="1">
      <c r="A25" s="12" t="s">
        <v>63</v>
      </c>
      <c r="B25" s="179" t="s">
        <v>64</v>
      </c>
      <c r="C25" s="14">
        <v>13200</v>
      </c>
      <c r="D25" s="15">
        <v>0</v>
      </c>
      <c r="E25" s="16">
        <f t="shared" si="0"/>
        <v>13200</v>
      </c>
      <c r="F25" s="172" t="s">
        <v>575</v>
      </c>
      <c r="G25" s="170"/>
      <c r="H25" s="173">
        <v>2.17</v>
      </c>
    </row>
    <row r="26" spans="1:8" ht="21.75" customHeight="1">
      <c r="A26" s="12" t="s">
        <v>65</v>
      </c>
      <c r="B26" s="179" t="s">
        <v>66</v>
      </c>
      <c r="C26" s="14">
        <v>17700</v>
      </c>
      <c r="D26" s="15">
        <v>0</v>
      </c>
      <c r="E26" s="16">
        <f t="shared" si="0"/>
        <v>17700</v>
      </c>
      <c r="F26" s="172" t="s">
        <v>576</v>
      </c>
      <c r="G26" s="170"/>
      <c r="H26" s="173">
        <v>2.9</v>
      </c>
    </row>
    <row r="27" spans="1:8" ht="24" customHeight="1">
      <c r="A27" s="12" t="s">
        <v>67</v>
      </c>
      <c r="B27" s="179" t="s">
        <v>68</v>
      </c>
      <c r="C27" s="14">
        <v>9000</v>
      </c>
      <c r="D27" s="15">
        <v>0</v>
      </c>
      <c r="E27" s="16">
        <f t="shared" si="0"/>
        <v>9000</v>
      </c>
      <c r="F27" s="172" t="s">
        <v>577</v>
      </c>
      <c r="G27" s="170"/>
      <c r="H27" s="171">
        <v>1.46</v>
      </c>
    </row>
    <row r="28" spans="1:8" ht="22.5" customHeight="1">
      <c r="A28" s="12" t="s">
        <v>69</v>
      </c>
      <c r="B28" s="179" t="s">
        <v>70</v>
      </c>
      <c r="C28" s="14">
        <v>9000</v>
      </c>
      <c r="D28" s="15">
        <v>0</v>
      </c>
      <c r="E28" s="16">
        <f t="shared" si="0"/>
        <v>9000</v>
      </c>
      <c r="F28" s="172" t="s">
        <v>577</v>
      </c>
      <c r="G28" s="170"/>
      <c r="H28" s="171">
        <v>1.46</v>
      </c>
    </row>
    <row r="29" spans="1:8" ht="24.75" customHeight="1">
      <c r="A29" s="12" t="s">
        <v>71</v>
      </c>
      <c r="B29" s="179" t="s">
        <v>72</v>
      </c>
      <c r="C29" s="14">
        <v>9000</v>
      </c>
      <c r="D29" s="15">
        <v>0</v>
      </c>
      <c r="E29" s="16">
        <f t="shared" si="0"/>
        <v>9000</v>
      </c>
      <c r="F29" s="172" t="s">
        <v>577</v>
      </c>
      <c r="G29" s="170"/>
      <c r="H29" s="171">
        <v>1.46</v>
      </c>
    </row>
    <row r="30" spans="1:8" ht="12" customHeight="1">
      <c r="A30" s="12" t="s">
        <v>73</v>
      </c>
      <c r="B30" s="179" t="s">
        <v>74</v>
      </c>
      <c r="C30" s="14">
        <v>9000</v>
      </c>
      <c r="D30" s="15">
        <v>0</v>
      </c>
      <c r="E30" s="16">
        <f t="shared" si="0"/>
        <v>9000</v>
      </c>
      <c r="F30" s="172" t="s">
        <v>577</v>
      </c>
      <c r="G30" s="170"/>
      <c r="H30" s="171">
        <v>1.46</v>
      </c>
    </row>
    <row r="31" spans="1:8" ht="14.25" customHeight="1">
      <c r="A31" s="12" t="s">
        <v>75</v>
      </c>
      <c r="B31" s="17" t="s">
        <v>76</v>
      </c>
      <c r="C31" s="14">
        <v>26700</v>
      </c>
      <c r="D31" s="15">
        <v>0</v>
      </c>
      <c r="E31" s="16">
        <f t="shared" si="0"/>
        <v>26700</v>
      </c>
      <c r="F31" s="172" t="s">
        <v>579</v>
      </c>
      <c r="G31" s="170"/>
      <c r="H31" s="171">
        <v>4.39</v>
      </c>
    </row>
    <row r="32" spans="1:8" ht="15">
      <c r="A32" s="12">
        <v>4</v>
      </c>
      <c r="B32" s="17" t="s">
        <v>77</v>
      </c>
      <c r="C32" s="14">
        <v>26700</v>
      </c>
      <c r="D32" s="15">
        <v>0</v>
      </c>
      <c r="E32" s="16">
        <f t="shared" si="0"/>
        <v>26700</v>
      </c>
      <c r="F32" s="172" t="s">
        <v>580</v>
      </c>
      <c r="G32" s="174" t="s">
        <v>581</v>
      </c>
      <c r="H32" s="173">
        <v>1.56</v>
      </c>
    </row>
    <row r="33" spans="1:5" ht="15" hidden="1">
      <c r="A33" s="11"/>
      <c r="B33" s="11"/>
      <c r="C33" s="11"/>
      <c r="D33" s="11"/>
      <c r="E33" s="11"/>
    </row>
  </sheetData>
  <sheetProtection/>
  <mergeCells count="4">
    <mergeCell ref="E4:F4"/>
    <mergeCell ref="B5:E5"/>
    <mergeCell ref="A3:H3"/>
    <mergeCell ref="A2:H2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304" t="s">
        <v>18</v>
      </c>
      <c r="B1" s="304"/>
      <c r="C1" s="304"/>
      <c r="D1" s="20"/>
    </row>
    <row r="2" spans="1:4" ht="15">
      <c r="A2" s="304" t="s">
        <v>229</v>
      </c>
      <c r="B2" s="304"/>
      <c r="C2" s="304"/>
      <c r="D2" s="20"/>
    </row>
    <row r="3" spans="1:4" ht="13.5" customHeight="1">
      <c r="A3" s="227" t="s">
        <v>514</v>
      </c>
      <c r="B3" s="227"/>
      <c r="C3" s="227"/>
      <c r="D3" s="20"/>
    </row>
    <row r="4" spans="1:4" ht="15">
      <c r="A4" s="304" t="s">
        <v>17</v>
      </c>
      <c r="B4" s="304"/>
      <c r="C4" s="304"/>
      <c r="D4" s="20"/>
    </row>
    <row r="5" spans="1:4" ht="15">
      <c r="A5" s="20"/>
      <c r="B5" s="20"/>
      <c r="C5" s="20"/>
      <c r="D5" s="20"/>
    </row>
    <row r="6" spans="1:4" ht="30" customHeight="1">
      <c r="A6" s="73" t="s">
        <v>84</v>
      </c>
      <c r="B6" s="74" t="s">
        <v>230</v>
      </c>
      <c r="C6" s="74" t="s">
        <v>22</v>
      </c>
      <c r="D6" s="20"/>
    </row>
    <row r="7" spans="1:4" ht="30">
      <c r="A7" s="73">
        <v>3</v>
      </c>
      <c r="B7" s="175" t="s">
        <v>231</v>
      </c>
      <c r="C7" s="25"/>
      <c r="D7" s="20"/>
    </row>
    <row r="8" spans="1:4" ht="30">
      <c r="A8" s="73" t="s">
        <v>232</v>
      </c>
      <c r="B8" s="175" t="s">
        <v>233</v>
      </c>
      <c r="C8" s="73">
        <v>6.25</v>
      </c>
      <c r="D8" s="20"/>
    </row>
    <row r="9" spans="1:4" ht="45">
      <c r="A9" s="73" t="s">
        <v>234</v>
      </c>
      <c r="B9" s="175" t="s">
        <v>235</v>
      </c>
      <c r="C9" s="73">
        <v>3.13</v>
      </c>
      <c r="D9" s="20"/>
    </row>
    <row r="10" spans="1:4" ht="30">
      <c r="A10" s="73" t="s">
        <v>196</v>
      </c>
      <c r="B10" s="175" t="s">
        <v>236</v>
      </c>
      <c r="C10" s="73">
        <v>4.68</v>
      </c>
      <c r="D10" s="20"/>
    </row>
    <row r="11" spans="1:4" ht="15">
      <c r="A11" s="73" t="s">
        <v>237</v>
      </c>
      <c r="B11" s="175" t="s">
        <v>238</v>
      </c>
      <c r="C11" s="73">
        <v>9.38</v>
      </c>
      <c r="D11" s="20"/>
    </row>
    <row r="12" spans="1:4" ht="15">
      <c r="A12" s="73" t="s">
        <v>239</v>
      </c>
      <c r="B12" s="175" t="s">
        <v>240</v>
      </c>
      <c r="C12" s="73">
        <v>3.13</v>
      </c>
      <c r="D12" s="20"/>
    </row>
    <row r="13" spans="1:4" ht="15">
      <c r="A13" s="73" t="s">
        <v>241</v>
      </c>
      <c r="B13" s="175" t="s">
        <v>242</v>
      </c>
      <c r="C13" s="73">
        <v>4.68</v>
      </c>
      <c r="D13" s="20"/>
    </row>
    <row r="14" spans="1:4" ht="15">
      <c r="A14" s="73" t="s">
        <v>243</v>
      </c>
      <c r="B14" s="175" t="s">
        <v>244</v>
      </c>
      <c r="C14" s="73">
        <v>4.68</v>
      </c>
      <c r="D14" s="20"/>
    </row>
    <row r="15" spans="1:4" ht="15">
      <c r="A15" s="73" t="s">
        <v>245</v>
      </c>
      <c r="B15" s="175" t="s">
        <v>246</v>
      </c>
      <c r="C15" s="73">
        <v>4.68</v>
      </c>
      <c r="D15" s="20"/>
    </row>
    <row r="16" spans="1:4" ht="15">
      <c r="A16" s="73" t="s">
        <v>247</v>
      </c>
      <c r="B16" s="175" t="s">
        <v>248</v>
      </c>
      <c r="C16" s="73">
        <v>6.25</v>
      </c>
      <c r="D16" s="20"/>
    </row>
    <row r="17" spans="1:4" ht="30">
      <c r="A17" s="73" t="s">
        <v>249</v>
      </c>
      <c r="B17" s="175" t="s">
        <v>250</v>
      </c>
      <c r="C17" s="73">
        <v>6.25</v>
      </c>
      <c r="D17" s="20"/>
    </row>
    <row r="18" spans="1:4" ht="15">
      <c r="A18" s="73" t="s">
        <v>251</v>
      </c>
      <c r="B18" s="175" t="s">
        <v>252</v>
      </c>
      <c r="C18" s="73"/>
      <c r="D18" s="20"/>
    </row>
    <row r="19" spans="1:4" ht="45">
      <c r="A19" s="73" t="s">
        <v>253</v>
      </c>
      <c r="B19" s="175" t="s">
        <v>254</v>
      </c>
      <c r="C19" s="73">
        <v>6.25</v>
      </c>
      <c r="D19" s="20"/>
    </row>
    <row r="20" spans="1:4" ht="15">
      <c r="A20" s="73" t="s">
        <v>255</v>
      </c>
      <c r="B20" s="175" t="s">
        <v>256</v>
      </c>
      <c r="C20" s="73">
        <v>7.44</v>
      </c>
      <c r="D20" s="20"/>
    </row>
    <row r="21" spans="1:4" ht="15">
      <c r="A21" s="73" t="s">
        <v>257</v>
      </c>
      <c r="B21" s="175" t="s">
        <v>258</v>
      </c>
      <c r="C21" s="73">
        <v>6.25</v>
      </c>
      <c r="D21" s="20"/>
    </row>
    <row r="22" spans="1:4" ht="15">
      <c r="A22" s="75"/>
      <c r="B22" s="76"/>
      <c r="C22" s="75"/>
      <c r="D22" s="20"/>
    </row>
    <row r="23" spans="1:4" ht="15">
      <c r="A23" s="305"/>
      <c r="B23" s="226"/>
      <c r="C23" s="226"/>
      <c r="D23" s="20"/>
    </row>
    <row r="24" spans="1:3" ht="15">
      <c r="A24" s="77"/>
      <c r="B24" s="78"/>
      <c r="C24" s="77"/>
    </row>
    <row r="25" spans="1:3" ht="15">
      <c r="A25" s="77"/>
      <c r="B25" s="78"/>
      <c r="C25" s="77"/>
    </row>
  </sheetData>
  <sheetProtection/>
  <mergeCells count="5">
    <mergeCell ref="A1:C1"/>
    <mergeCell ref="A2:C2"/>
    <mergeCell ref="A3:C3"/>
    <mergeCell ref="A4:C4"/>
    <mergeCell ref="A23:C23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SheetLayoutView="90" zoomScalePageLayoutView="0" workbookViewId="0" topLeftCell="A3">
      <selection activeCell="E5" sqref="E5"/>
    </sheetView>
  </sheetViews>
  <sheetFormatPr defaultColWidth="9.140625" defaultRowHeight="15"/>
  <cols>
    <col min="1" max="1" width="8.8515625" style="1" customWidth="1"/>
    <col min="2" max="2" width="38.140625" style="1" customWidth="1"/>
    <col min="3" max="3" width="11.140625" style="1" customWidth="1"/>
    <col min="4" max="4" width="13.28125" style="1" customWidth="1"/>
    <col min="5" max="5" width="14.421875" style="1" customWidth="1"/>
    <col min="6" max="253" width="8.8515625" style="1" customWidth="1"/>
    <col min="254" max="254" width="2.00390625" style="1" customWidth="1"/>
    <col min="255" max="255" width="8.8515625" style="1" customWidth="1"/>
    <col min="256" max="16384" width="38.140625" style="1" customWidth="1"/>
  </cols>
  <sheetData>
    <row r="1" spans="1:5" ht="48" customHeight="1">
      <c r="A1" s="308" t="s">
        <v>561</v>
      </c>
      <c r="B1" s="308"/>
      <c r="C1" s="308"/>
      <c r="D1" s="308"/>
      <c r="E1" s="308"/>
    </row>
    <row r="2" spans="1:5" ht="30.75" customHeight="1">
      <c r="A2" s="196"/>
      <c r="B2" s="196" t="s">
        <v>85</v>
      </c>
      <c r="C2" s="196" t="s">
        <v>22</v>
      </c>
      <c r="D2" s="196" t="s">
        <v>5</v>
      </c>
      <c r="E2" s="197" t="s">
        <v>87</v>
      </c>
    </row>
    <row r="3" spans="1:5" ht="12" customHeight="1">
      <c r="A3" s="80" t="s">
        <v>90</v>
      </c>
      <c r="B3" s="80" t="s">
        <v>91</v>
      </c>
      <c r="C3" s="80">
        <v>2</v>
      </c>
      <c r="D3" s="87">
        <v>3</v>
      </c>
      <c r="E3" s="87">
        <v>4</v>
      </c>
    </row>
    <row r="4" spans="1:5" ht="13.5" customHeight="1">
      <c r="A4" s="84"/>
      <c r="B4" s="306" t="s">
        <v>482</v>
      </c>
      <c r="C4" s="307"/>
      <c r="D4" s="85"/>
      <c r="E4" s="112"/>
    </row>
    <row r="5" spans="1:10" ht="15" customHeight="1">
      <c r="A5" s="80">
        <v>1</v>
      </c>
      <c r="B5" s="198" t="s">
        <v>483</v>
      </c>
      <c r="C5" s="86">
        <v>2.22</v>
      </c>
      <c r="D5" s="86"/>
      <c r="E5" s="86">
        <f aca="true" t="shared" si="0" ref="E5:E16">C5+D5</f>
        <v>2.22</v>
      </c>
      <c r="G5" s="81"/>
      <c r="H5" s="82"/>
      <c r="I5" s="82"/>
      <c r="J5" s="82"/>
    </row>
    <row r="6" spans="1:10" ht="15" customHeight="1">
      <c r="A6" s="80">
        <v>2</v>
      </c>
      <c r="B6" s="198" t="s">
        <v>484</v>
      </c>
      <c r="C6" s="86">
        <v>1.91</v>
      </c>
      <c r="D6" s="86"/>
      <c r="E6" s="86">
        <f t="shared" si="0"/>
        <v>1.91</v>
      </c>
      <c r="G6" s="81"/>
      <c r="H6" s="82"/>
      <c r="I6" s="82"/>
      <c r="J6" s="82"/>
    </row>
    <row r="7" spans="1:10" ht="15" customHeight="1">
      <c r="A7" s="80">
        <v>3</v>
      </c>
      <c r="B7" s="198" t="s">
        <v>485</v>
      </c>
      <c r="C7" s="88">
        <v>2.22</v>
      </c>
      <c r="D7" s="86"/>
      <c r="E7" s="86">
        <f t="shared" si="0"/>
        <v>2.22</v>
      </c>
      <c r="G7" s="81"/>
      <c r="H7" s="82"/>
      <c r="I7" s="82"/>
      <c r="J7" s="82"/>
    </row>
    <row r="8" spans="1:10" ht="12" customHeight="1">
      <c r="A8" s="80">
        <v>4</v>
      </c>
      <c r="B8" s="199" t="s">
        <v>491</v>
      </c>
      <c r="C8" s="88">
        <v>1.91</v>
      </c>
      <c r="D8" s="86">
        <v>0.05</v>
      </c>
      <c r="E8" s="86">
        <f t="shared" si="0"/>
        <v>1.96</v>
      </c>
      <c r="G8" s="79"/>
      <c r="H8" s="83"/>
      <c r="I8" s="83"/>
      <c r="J8" s="83"/>
    </row>
    <row r="9" spans="1:10" ht="12" customHeight="1">
      <c r="A9" s="80">
        <v>5</v>
      </c>
      <c r="B9" s="199" t="s">
        <v>486</v>
      </c>
      <c r="C9" s="88">
        <v>1.94</v>
      </c>
      <c r="D9" s="86"/>
      <c r="E9" s="86">
        <f t="shared" si="0"/>
        <v>1.94</v>
      </c>
      <c r="G9" s="111"/>
      <c r="H9" s="83"/>
      <c r="I9" s="83"/>
      <c r="J9" s="83"/>
    </row>
    <row r="10" spans="1:10" ht="12" customHeight="1">
      <c r="A10" s="80">
        <v>6</v>
      </c>
      <c r="B10" s="198" t="s">
        <v>487</v>
      </c>
      <c r="C10" s="88">
        <v>3.67</v>
      </c>
      <c r="D10" s="86">
        <v>0.24</v>
      </c>
      <c r="E10" s="86">
        <f t="shared" si="0"/>
        <v>3.91</v>
      </c>
      <c r="G10" s="18"/>
      <c r="H10" s="18"/>
      <c r="I10" s="18"/>
      <c r="J10" s="18"/>
    </row>
    <row r="11" spans="1:5" ht="14.25" customHeight="1">
      <c r="A11" s="80">
        <v>8</v>
      </c>
      <c r="B11" s="198" t="s">
        <v>488</v>
      </c>
      <c r="C11" s="88">
        <v>2.6</v>
      </c>
      <c r="D11" s="86"/>
      <c r="E11" s="86">
        <f t="shared" si="0"/>
        <v>2.6</v>
      </c>
    </row>
    <row r="12" spans="1:5" ht="15" customHeight="1">
      <c r="A12" s="80">
        <v>9</v>
      </c>
      <c r="B12" s="198" t="s">
        <v>489</v>
      </c>
      <c r="C12" s="88">
        <v>2.38</v>
      </c>
      <c r="D12" s="86">
        <v>0.23</v>
      </c>
      <c r="E12" s="86">
        <f t="shared" si="0"/>
        <v>2.61</v>
      </c>
    </row>
    <row r="13" spans="1:5" ht="15" customHeight="1">
      <c r="A13" s="80">
        <v>10</v>
      </c>
      <c r="B13" s="198" t="s">
        <v>490</v>
      </c>
      <c r="C13" s="88">
        <v>2.95</v>
      </c>
      <c r="D13" s="86">
        <v>0.24</v>
      </c>
      <c r="E13" s="86">
        <f t="shared" si="0"/>
        <v>3.1900000000000004</v>
      </c>
    </row>
    <row r="14" spans="1:5" ht="15.75" customHeight="1">
      <c r="A14" s="80">
        <v>11</v>
      </c>
      <c r="B14" s="198" t="s">
        <v>495</v>
      </c>
      <c r="C14" s="88">
        <v>2.78</v>
      </c>
      <c r="D14" s="86">
        <v>0.49</v>
      </c>
      <c r="E14" s="86">
        <f t="shared" si="0"/>
        <v>3.2699999999999996</v>
      </c>
    </row>
    <row r="15" spans="1:5" ht="15.75" customHeight="1">
      <c r="A15" s="80">
        <v>12</v>
      </c>
      <c r="B15" s="198" t="s">
        <v>492</v>
      </c>
      <c r="C15" s="88">
        <v>2.3</v>
      </c>
      <c r="D15" s="86"/>
      <c r="E15" s="86">
        <f t="shared" si="0"/>
        <v>2.3</v>
      </c>
    </row>
    <row r="16" spans="1:5" ht="12" customHeight="1">
      <c r="A16" s="80">
        <v>13</v>
      </c>
      <c r="B16" s="198" t="s">
        <v>493</v>
      </c>
      <c r="C16" s="88">
        <v>3.18</v>
      </c>
      <c r="D16" s="86">
        <v>0.73</v>
      </c>
      <c r="E16" s="86">
        <f t="shared" si="0"/>
        <v>3.91</v>
      </c>
    </row>
    <row r="17" spans="1:5" ht="12" customHeight="1">
      <c r="A17" s="80">
        <v>14</v>
      </c>
      <c r="B17" s="198" t="s">
        <v>494</v>
      </c>
      <c r="C17" s="88">
        <v>2.38</v>
      </c>
      <c r="D17" s="86">
        <v>0.2</v>
      </c>
      <c r="E17" s="86">
        <f>C17+D17</f>
        <v>2.58</v>
      </c>
    </row>
    <row r="18" spans="1:5" ht="27" customHeight="1">
      <c r="A18" s="80">
        <v>15</v>
      </c>
      <c r="B18" s="198" t="s">
        <v>496</v>
      </c>
      <c r="C18" s="88">
        <v>3.12</v>
      </c>
      <c r="D18" s="86"/>
      <c r="E18" s="86">
        <f>C18+D18</f>
        <v>3.12</v>
      </c>
    </row>
    <row r="19" spans="1:5" ht="28.5" customHeight="1">
      <c r="A19" s="80">
        <v>16</v>
      </c>
      <c r="B19" s="198" t="s">
        <v>498</v>
      </c>
      <c r="C19" s="88">
        <v>0.74</v>
      </c>
      <c r="D19" s="86"/>
      <c r="E19" s="86">
        <f>D19+C19</f>
        <v>0.74</v>
      </c>
    </row>
    <row r="20" spans="1:5" ht="12.75" customHeight="1">
      <c r="A20" s="89"/>
      <c r="B20" s="90" t="s">
        <v>499</v>
      </c>
      <c r="C20" s="88"/>
      <c r="D20" s="86"/>
      <c r="E20" s="86"/>
    </row>
    <row r="21" spans="1:5" ht="17.25" customHeight="1">
      <c r="A21" s="91" t="s">
        <v>11</v>
      </c>
      <c r="B21" s="198" t="s">
        <v>500</v>
      </c>
      <c r="C21" s="88">
        <v>1.61</v>
      </c>
      <c r="D21" s="86">
        <v>0.03</v>
      </c>
      <c r="E21" s="86">
        <f aca="true" t="shared" si="1" ref="E21:E26">C21+D21</f>
        <v>1.6400000000000001</v>
      </c>
    </row>
    <row r="22" spans="1:5" ht="17.25" customHeight="1">
      <c r="A22" s="91" t="s">
        <v>12</v>
      </c>
      <c r="B22" s="198" t="s">
        <v>501</v>
      </c>
      <c r="C22" s="88">
        <v>0.55</v>
      </c>
      <c r="D22" s="86">
        <v>0.03</v>
      </c>
      <c r="E22" s="86">
        <f t="shared" si="1"/>
        <v>0.5800000000000001</v>
      </c>
    </row>
    <row r="23" spans="1:8" ht="17.25" customHeight="1">
      <c r="A23" s="91" t="s">
        <v>13</v>
      </c>
      <c r="B23" s="198" t="s">
        <v>502</v>
      </c>
      <c r="C23" s="88">
        <v>0.36</v>
      </c>
      <c r="D23" s="86">
        <v>0.01</v>
      </c>
      <c r="E23" s="86">
        <f t="shared" si="1"/>
        <v>0.37</v>
      </c>
      <c r="H23" s="1" t="s">
        <v>497</v>
      </c>
    </row>
    <row r="24" spans="1:5" ht="17.25" customHeight="1">
      <c r="A24" s="91" t="s">
        <v>14</v>
      </c>
      <c r="B24" s="198" t="s">
        <v>503</v>
      </c>
      <c r="C24" s="88">
        <v>5.51</v>
      </c>
      <c r="D24" s="86">
        <v>0.01</v>
      </c>
      <c r="E24" s="86">
        <f t="shared" si="1"/>
        <v>5.52</v>
      </c>
    </row>
    <row r="25" spans="1:5" ht="17.25" customHeight="1">
      <c r="A25" s="113">
        <v>5</v>
      </c>
      <c r="B25" s="180" t="s">
        <v>547</v>
      </c>
      <c r="C25" s="87">
        <v>2.08</v>
      </c>
      <c r="D25" s="87">
        <v>0.03</v>
      </c>
      <c r="E25" s="87">
        <f t="shared" si="1"/>
        <v>2.11</v>
      </c>
    </row>
    <row r="26" spans="1:5" ht="17.25" customHeight="1">
      <c r="A26" s="113">
        <v>6</v>
      </c>
      <c r="B26" s="180" t="s">
        <v>548</v>
      </c>
      <c r="C26" s="88">
        <v>0.2</v>
      </c>
      <c r="D26" s="87">
        <v>0.03</v>
      </c>
      <c r="E26" s="87">
        <f t="shared" si="1"/>
        <v>0.23</v>
      </c>
    </row>
  </sheetData>
  <sheetProtection/>
  <mergeCells count="2">
    <mergeCell ref="B4:C4"/>
    <mergeCell ref="A1:E1"/>
  </mergeCells>
  <printOptions/>
  <pageMargins left="0.6" right="0.25" top="0.43" bottom="0.5" header="0.41" footer="0.5"/>
  <pageSetup horizontalDpi="600" verticalDpi="600" orientation="portrait" paperSize="9" scale="99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6:E137"/>
  <sheetViews>
    <sheetView zoomScalePageLayoutView="0" workbookViewId="0" topLeftCell="A112">
      <selection activeCell="D139" sqref="D139"/>
    </sheetView>
  </sheetViews>
  <sheetFormatPr defaultColWidth="9.140625" defaultRowHeight="15"/>
  <cols>
    <col min="1" max="1" width="7.140625" style="42" customWidth="1"/>
    <col min="2" max="2" width="48.28125" style="42" customWidth="1"/>
    <col min="3" max="3" width="11.57421875" style="42" customWidth="1"/>
    <col min="4" max="4" width="11.00390625" style="42" customWidth="1"/>
    <col min="5" max="5" width="14.28125" style="42" customWidth="1"/>
    <col min="6" max="255" width="9.140625" style="42" customWidth="1"/>
    <col min="256" max="16384" width="3.57421875" style="42" customWidth="1"/>
  </cols>
  <sheetData>
    <row r="1" ht="2.25" customHeight="1"/>
    <row r="2" ht="3" customHeight="1"/>
    <row r="3" ht="12.75" hidden="1"/>
    <row r="4" ht="12.75" hidden="1"/>
    <row r="5" ht="12.75" hidden="1"/>
    <row r="6" spans="1:5" ht="18.75" customHeight="1">
      <c r="A6" s="130"/>
      <c r="B6" s="319" t="s">
        <v>82</v>
      </c>
      <c r="C6" s="319"/>
      <c r="D6" s="319"/>
      <c r="E6" s="130"/>
    </row>
    <row r="7" spans="1:5" ht="53.25" customHeight="1">
      <c r="A7" s="320" t="s">
        <v>526</v>
      </c>
      <c r="B7" s="320"/>
      <c r="C7" s="320"/>
      <c r="D7" s="320"/>
      <c r="E7" s="320"/>
    </row>
    <row r="8" spans="1:5" ht="9.75" customHeight="1">
      <c r="A8" s="130"/>
      <c r="B8" s="131"/>
      <c r="C8" s="131"/>
      <c r="D8" s="131"/>
      <c r="E8" s="130"/>
    </row>
    <row r="9" spans="1:5" s="48" customFormat="1" ht="34.5" customHeight="1">
      <c r="A9" s="132" t="s">
        <v>84</v>
      </c>
      <c r="B9" s="132" t="s">
        <v>20</v>
      </c>
      <c r="C9" s="132" t="s">
        <v>21</v>
      </c>
      <c r="D9" s="132" t="s">
        <v>5</v>
      </c>
      <c r="E9" s="133" t="s">
        <v>6</v>
      </c>
    </row>
    <row r="10" spans="1:5" ht="12" customHeight="1">
      <c r="A10" s="134">
        <v>1</v>
      </c>
      <c r="B10" s="134">
        <v>2</v>
      </c>
      <c r="C10" s="134">
        <v>3</v>
      </c>
      <c r="D10" s="134">
        <v>4</v>
      </c>
      <c r="E10" s="134">
        <v>5</v>
      </c>
    </row>
    <row r="11" spans="1:5" s="52" customFormat="1" ht="12.75" customHeight="1">
      <c r="A11" s="135" t="s">
        <v>23</v>
      </c>
      <c r="B11" s="321" t="s">
        <v>259</v>
      </c>
      <c r="C11" s="321"/>
      <c r="D11" s="317"/>
      <c r="E11" s="136"/>
    </row>
    <row r="12" spans="1:5" s="52" customFormat="1" ht="15" customHeight="1">
      <c r="A12" s="135" t="s">
        <v>25</v>
      </c>
      <c r="B12" s="137" t="s">
        <v>260</v>
      </c>
      <c r="C12" s="138"/>
      <c r="D12" s="138"/>
      <c r="E12" s="136"/>
    </row>
    <row r="13" spans="1:5" s="52" customFormat="1" ht="15.75" customHeight="1">
      <c r="A13" s="139" t="s">
        <v>261</v>
      </c>
      <c r="B13" s="140" t="s">
        <v>262</v>
      </c>
      <c r="C13" s="133">
        <v>4.12</v>
      </c>
      <c r="D13" s="132"/>
      <c r="E13" s="141">
        <f>C13+D13</f>
        <v>4.12</v>
      </c>
    </row>
    <row r="14" spans="1:5" s="52" customFormat="1" ht="15.75" customHeight="1">
      <c r="A14" s="139" t="s">
        <v>263</v>
      </c>
      <c r="B14" s="140" t="s">
        <v>264</v>
      </c>
      <c r="C14" s="133">
        <v>2.05</v>
      </c>
      <c r="D14" s="132"/>
      <c r="E14" s="141">
        <f>C14+D14</f>
        <v>2.05</v>
      </c>
    </row>
    <row r="15" spans="1:5" s="52" customFormat="1" ht="15.75" customHeight="1">
      <c r="A15" s="139" t="s">
        <v>265</v>
      </c>
      <c r="B15" s="140" t="s">
        <v>266</v>
      </c>
      <c r="C15" s="132">
        <v>3.07</v>
      </c>
      <c r="D15" s="132">
        <v>0.01</v>
      </c>
      <c r="E15" s="142">
        <f>C15+D15</f>
        <v>3.0799999999999996</v>
      </c>
    </row>
    <row r="16" spans="1:5" s="52" customFormat="1" ht="15.75" customHeight="1">
      <c r="A16" s="139" t="s">
        <v>267</v>
      </c>
      <c r="B16" s="140" t="s">
        <v>268</v>
      </c>
      <c r="C16" s="133">
        <v>2.05</v>
      </c>
      <c r="D16" s="132"/>
      <c r="E16" s="141">
        <f>C16+D16</f>
        <v>2.05</v>
      </c>
    </row>
    <row r="17" spans="1:5" s="52" customFormat="1" ht="15.75" customHeight="1">
      <c r="A17" s="143" t="s">
        <v>269</v>
      </c>
      <c r="B17" s="309" t="s">
        <v>270</v>
      </c>
      <c r="C17" s="310"/>
      <c r="D17" s="310"/>
      <c r="E17" s="144"/>
    </row>
    <row r="18" spans="1:5" s="52" customFormat="1" ht="15.75" customHeight="1">
      <c r="A18" s="143" t="s">
        <v>271</v>
      </c>
      <c r="B18" s="309" t="s">
        <v>272</v>
      </c>
      <c r="C18" s="310"/>
      <c r="D18" s="310"/>
      <c r="E18" s="144"/>
    </row>
    <row r="19" spans="1:5" s="52" customFormat="1" ht="15.75" customHeight="1">
      <c r="A19" s="139" t="s">
        <v>273</v>
      </c>
      <c r="B19" s="140" t="s">
        <v>274</v>
      </c>
      <c r="C19" s="133">
        <v>1.02</v>
      </c>
      <c r="D19" s="132">
        <v>0.03</v>
      </c>
      <c r="E19" s="142">
        <f>C19+D19</f>
        <v>1.05</v>
      </c>
    </row>
    <row r="20" spans="1:5" s="52" customFormat="1" ht="15.75" customHeight="1">
      <c r="A20" s="139" t="s">
        <v>275</v>
      </c>
      <c r="B20" s="140" t="s">
        <v>276</v>
      </c>
      <c r="C20" s="133">
        <v>1.02</v>
      </c>
      <c r="D20" s="132"/>
      <c r="E20" s="141">
        <f>C20+D20</f>
        <v>1.02</v>
      </c>
    </row>
    <row r="21" spans="1:5" s="52" customFormat="1" ht="24" customHeight="1">
      <c r="A21" s="139" t="s">
        <v>277</v>
      </c>
      <c r="B21" s="140" t="s">
        <v>278</v>
      </c>
      <c r="C21" s="133">
        <v>1.02</v>
      </c>
      <c r="D21" s="132"/>
      <c r="E21" s="141">
        <f>C21+D21</f>
        <v>1.02</v>
      </c>
    </row>
    <row r="22" spans="1:5" s="52" customFormat="1" ht="15.75" customHeight="1">
      <c r="A22" s="139" t="s">
        <v>279</v>
      </c>
      <c r="B22" s="140" t="s">
        <v>280</v>
      </c>
      <c r="C22" s="133">
        <v>1.02</v>
      </c>
      <c r="D22" s="132">
        <v>0.02</v>
      </c>
      <c r="E22" s="142">
        <f>C22+D22</f>
        <v>1.04</v>
      </c>
    </row>
    <row r="23" spans="1:5" s="52" customFormat="1" ht="14.25" customHeight="1">
      <c r="A23" s="143" t="s">
        <v>78</v>
      </c>
      <c r="B23" s="309" t="s">
        <v>281</v>
      </c>
      <c r="C23" s="310"/>
      <c r="D23" s="310"/>
      <c r="E23" s="136"/>
    </row>
    <row r="24" spans="1:5" s="52" customFormat="1" ht="14.25" customHeight="1">
      <c r="A24" s="145" t="s">
        <v>282</v>
      </c>
      <c r="B24" s="146" t="s">
        <v>283</v>
      </c>
      <c r="C24" s="212">
        <v>0.4</v>
      </c>
      <c r="D24" s="147">
        <v>0.01</v>
      </c>
      <c r="E24" s="148">
        <f>C24+D24</f>
        <v>0.41000000000000003</v>
      </c>
    </row>
    <row r="25" spans="1:5" ht="16.5" customHeight="1">
      <c r="A25" s="145" t="s">
        <v>284</v>
      </c>
      <c r="B25" s="149" t="s">
        <v>285</v>
      </c>
      <c r="C25" s="132">
        <v>0.66</v>
      </c>
      <c r="D25" s="132">
        <v>0.03</v>
      </c>
      <c r="E25" s="148">
        <f aca="true" t="shared" si="0" ref="E25:E30">C25+D25</f>
        <v>0.6900000000000001</v>
      </c>
    </row>
    <row r="26" spans="1:5" ht="24.75" customHeight="1">
      <c r="A26" s="145" t="s">
        <v>286</v>
      </c>
      <c r="B26" s="150" t="s">
        <v>287</v>
      </c>
      <c r="C26" s="151">
        <v>1.12</v>
      </c>
      <c r="D26" s="151">
        <v>0.04</v>
      </c>
      <c r="E26" s="152">
        <f t="shared" si="0"/>
        <v>1.1600000000000001</v>
      </c>
    </row>
    <row r="27" spans="1:5" ht="18" customHeight="1">
      <c r="A27" s="145" t="s">
        <v>288</v>
      </c>
      <c r="B27" s="153" t="s">
        <v>289</v>
      </c>
      <c r="C27" s="151">
        <v>1.12</v>
      </c>
      <c r="D27" s="151">
        <v>0.04</v>
      </c>
      <c r="E27" s="152">
        <f t="shared" si="0"/>
        <v>1.1600000000000001</v>
      </c>
    </row>
    <row r="28" spans="1:5" ht="15" customHeight="1">
      <c r="A28" s="145" t="s">
        <v>290</v>
      </c>
      <c r="B28" s="153" t="s">
        <v>291</v>
      </c>
      <c r="C28" s="151">
        <v>1.12</v>
      </c>
      <c r="D28" s="151">
        <v>0.04</v>
      </c>
      <c r="E28" s="152">
        <f t="shared" si="0"/>
        <v>1.1600000000000001</v>
      </c>
    </row>
    <row r="29" spans="1:5" ht="13.5" customHeight="1">
      <c r="A29" s="145" t="s">
        <v>292</v>
      </c>
      <c r="B29" s="153" t="s">
        <v>289</v>
      </c>
      <c r="C29" s="151">
        <v>1.12</v>
      </c>
      <c r="D29" s="151">
        <v>0.04</v>
      </c>
      <c r="E29" s="152">
        <f t="shared" si="0"/>
        <v>1.1600000000000001</v>
      </c>
    </row>
    <row r="30" spans="1:5" ht="24" customHeight="1">
      <c r="A30" s="145" t="s">
        <v>293</v>
      </c>
      <c r="B30" s="150" t="s">
        <v>294</v>
      </c>
      <c r="C30" s="151">
        <v>1.12</v>
      </c>
      <c r="D30" s="151">
        <v>0.04</v>
      </c>
      <c r="E30" s="152">
        <f t="shared" si="0"/>
        <v>1.1600000000000001</v>
      </c>
    </row>
    <row r="31" spans="1:5" ht="15" customHeight="1">
      <c r="A31" s="143" t="s">
        <v>295</v>
      </c>
      <c r="B31" s="309" t="s">
        <v>296</v>
      </c>
      <c r="C31" s="310"/>
      <c r="D31" s="310"/>
      <c r="E31" s="315"/>
    </row>
    <row r="32" spans="1:5" ht="12" customHeight="1">
      <c r="A32" s="145" t="s">
        <v>297</v>
      </c>
      <c r="B32" s="154" t="s">
        <v>298</v>
      </c>
      <c r="C32" s="133">
        <v>0.4</v>
      </c>
      <c r="D32" s="132">
        <v>0.01</v>
      </c>
      <c r="E32" s="148">
        <f>C32+D32</f>
        <v>0.41000000000000003</v>
      </c>
    </row>
    <row r="33" spans="1:5" ht="11.25" customHeight="1">
      <c r="A33" s="145" t="s">
        <v>527</v>
      </c>
      <c r="B33" s="153" t="s">
        <v>528</v>
      </c>
      <c r="C33" s="151">
        <v>0.66</v>
      </c>
      <c r="D33" s="155">
        <v>0.03</v>
      </c>
      <c r="E33" s="148">
        <f aca="true" t="shared" si="1" ref="E33:E38">C33+D33</f>
        <v>0.6900000000000001</v>
      </c>
    </row>
    <row r="34" spans="1:5" ht="24" customHeight="1">
      <c r="A34" s="145" t="s">
        <v>529</v>
      </c>
      <c r="B34" s="149" t="s">
        <v>530</v>
      </c>
      <c r="C34" s="132">
        <v>1.12</v>
      </c>
      <c r="D34" s="132">
        <v>0.04</v>
      </c>
      <c r="E34" s="152">
        <f t="shared" si="1"/>
        <v>1.1600000000000001</v>
      </c>
    </row>
    <row r="35" spans="1:5" ht="12.75" customHeight="1">
      <c r="A35" s="145" t="s">
        <v>531</v>
      </c>
      <c r="B35" s="153" t="s">
        <v>532</v>
      </c>
      <c r="C35" s="151">
        <v>1.12</v>
      </c>
      <c r="D35" s="151">
        <v>0.04</v>
      </c>
      <c r="E35" s="152">
        <f t="shared" si="1"/>
        <v>1.1600000000000001</v>
      </c>
    </row>
    <row r="36" spans="1:5" s="46" customFormat="1" ht="24">
      <c r="A36" s="145" t="s">
        <v>533</v>
      </c>
      <c r="B36" s="150" t="s">
        <v>534</v>
      </c>
      <c r="C36" s="151">
        <v>1.12</v>
      </c>
      <c r="D36" s="151">
        <v>0.04</v>
      </c>
      <c r="E36" s="152">
        <f t="shared" si="1"/>
        <v>1.1600000000000001</v>
      </c>
    </row>
    <row r="37" spans="1:5" s="46" customFormat="1" ht="24.75" customHeight="1">
      <c r="A37" s="145" t="s">
        <v>535</v>
      </c>
      <c r="B37" s="150" t="s">
        <v>536</v>
      </c>
      <c r="C37" s="151">
        <v>1.12</v>
      </c>
      <c r="D37" s="151">
        <v>0.04</v>
      </c>
      <c r="E37" s="152">
        <f t="shared" si="1"/>
        <v>1.1600000000000001</v>
      </c>
    </row>
    <row r="38" spans="1:5" ht="12" customHeight="1">
      <c r="A38" s="156" t="s">
        <v>537</v>
      </c>
      <c r="B38" s="153" t="s">
        <v>538</v>
      </c>
      <c r="C38" s="151">
        <v>1.12</v>
      </c>
      <c r="D38" s="151">
        <v>0.04</v>
      </c>
      <c r="E38" s="157">
        <f t="shared" si="1"/>
        <v>1.1600000000000001</v>
      </c>
    </row>
    <row r="39" spans="1:5" ht="13.5" customHeight="1">
      <c r="A39" s="143" t="s">
        <v>539</v>
      </c>
      <c r="B39" s="309" t="s">
        <v>540</v>
      </c>
      <c r="C39" s="310"/>
      <c r="D39" s="310"/>
      <c r="E39" s="158"/>
    </row>
    <row r="40" spans="1:5" ht="12" customHeight="1">
      <c r="A40" s="145" t="s">
        <v>541</v>
      </c>
      <c r="B40" s="154" t="s">
        <v>542</v>
      </c>
      <c r="C40" s="164">
        <v>0.4</v>
      </c>
      <c r="D40" s="151">
        <v>0.01</v>
      </c>
      <c r="E40" s="148">
        <f>C40+D40</f>
        <v>0.41000000000000003</v>
      </c>
    </row>
    <row r="41" spans="1:5" ht="11.25" customHeight="1">
      <c r="A41" s="145" t="s">
        <v>299</v>
      </c>
      <c r="B41" s="153" t="s">
        <v>300</v>
      </c>
      <c r="C41" s="164">
        <v>0.6</v>
      </c>
      <c r="D41" s="155"/>
      <c r="E41" s="152">
        <f aca="true" t="shared" si="2" ref="E41:E46">C41+D41</f>
        <v>0.6</v>
      </c>
    </row>
    <row r="42" spans="1:5" ht="25.5" customHeight="1">
      <c r="A42" s="145" t="s">
        <v>301</v>
      </c>
      <c r="B42" s="149" t="s">
        <v>302</v>
      </c>
      <c r="C42" s="151">
        <v>0.82</v>
      </c>
      <c r="D42" s="151">
        <v>0.01</v>
      </c>
      <c r="E42" s="148">
        <f t="shared" si="2"/>
        <v>0.83</v>
      </c>
    </row>
    <row r="43" spans="1:5" ht="26.25" customHeight="1">
      <c r="A43" s="145" t="s">
        <v>303</v>
      </c>
      <c r="B43" s="150" t="s">
        <v>304</v>
      </c>
      <c r="C43" s="151">
        <v>0.87</v>
      </c>
      <c r="D43" s="151">
        <v>0.04</v>
      </c>
      <c r="E43" s="148">
        <f t="shared" si="2"/>
        <v>0.91</v>
      </c>
    </row>
    <row r="44" spans="1:5" ht="15" customHeight="1">
      <c r="A44" s="145" t="s">
        <v>305</v>
      </c>
      <c r="B44" s="153" t="s">
        <v>306</v>
      </c>
      <c r="C44" s="151">
        <v>0.87</v>
      </c>
      <c r="D44" s="155">
        <v>0.04</v>
      </c>
      <c r="E44" s="148">
        <f t="shared" si="2"/>
        <v>0.91</v>
      </c>
    </row>
    <row r="45" spans="1:5" ht="22.5" customHeight="1">
      <c r="A45" s="145" t="s">
        <v>307</v>
      </c>
      <c r="B45" s="150" t="s">
        <v>308</v>
      </c>
      <c r="C45" s="151">
        <v>0.87</v>
      </c>
      <c r="D45" s="151">
        <v>0.04</v>
      </c>
      <c r="E45" s="148">
        <f t="shared" si="2"/>
        <v>0.91</v>
      </c>
    </row>
    <row r="46" spans="1:5" ht="12" customHeight="1">
      <c r="A46" s="156" t="s">
        <v>309</v>
      </c>
      <c r="B46" s="153" t="s">
        <v>310</v>
      </c>
      <c r="C46" s="151">
        <v>0.87</v>
      </c>
      <c r="D46" s="151">
        <v>0.04</v>
      </c>
      <c r="E46" s="159">
        <f t="shared" si="2"/>
        <v>0.91</v>
      </c>
    </row>
    <row r="47" spans="1:5" ht="15" customHeight="1">
      <c r="A47" s="143" t="s">
        <v>311</v>
      </c>
      <c r="B47" s="309" t="s">
        <v>312</v>
      </c>
      <c r="C47" s="310"/>
      <c r="D47" s="310"/>
      <c r="E47" s="160"/>
    </row>
    <row r="48" spans="1:5" ht="12.75" customHeight="1">
      <c r="A48" s="145" t="s">
        <v>313</v>
      </c>
      <c r="B48" s="153" t="s">
        <v>314</v>
      </c>
      <c r="C48" s="151">
        <v>0.66</v>
      </c>
      <c r="D48" s="155">
        <v>0.04</v>
      </c>
      <c r="E48" s="152">
        <f>C48+D48</f>
        <v>0.7000000000000001</v>
      </c>
    </row>
    <row r="49" spans="1:5" ht="12.75" customHeight="1">
      <c r="A49" s="145" t="s">
        <v>315</v>
      </c>
      <c r="B49" s="153" t="s">
        <v>316</v>
      </c>
      <c r="C49" s="164">
        <v>0.4</v>
      </c>
      <c r="D49" s="155">
        <v>0.01</v>
      </c>
      <c r="E49" s="148">
        <f>C49+D49</f>
        <v>0.41000000000000003</v>
      </c>
    </row>
    <row r="50" spans="1:5" ht="12.75" customHeight="1">
      <c r="A50" s="145" t="s">
        <v>317</v>
      </c>
      <c r="B50" s="153" t="s">
        <v>318</v>
      </c>
      <c r="C50" s="151">
        <v>1.12</v>
      </c>
      <c r="D50" s="155">
        <v>1.85</v>
      </c>
      <c r="E50" s="152">
        <f>C50+D50</f>
        <v>2.97</v>
      </c>
    </row>
    <row r="51" spans="1:5" ht="13.5" customHeight="1">
      <c r="A51" s="145" t="s">
        <v>319</v>
      </c>
      <c r="B51" s="153" t="s">
        <v>320</v>
      </c>
      <c r="C51" s="151">
        <v>1.12</v>
      </c>
      <c r="D51" s="155">
        <v>0.04</v>
      </c>
      <c r="E51" s="152">
        <f>C51+D51</f>
        <v>1.1600000000000001</v>
      </c>
    </row>
    <row r="52" spans="1:5" ht="13.5" customHeight="1">
      <c r="A52" s="143" t="s">
        <v>321</v>
      </c>
      <c r="B52" s="309" t="s">
        <v>322</v>
      </c>
      <c r="C52" s="310"/>
      <c r="D52" s="310"/>
      <c r="E52" s="315"/>
    </row>
    <row r="53" spans="1:5" ht="18" customHeight="1">
      <c r="A53" s="143" t="s">
        <v>323</v>
      </c>
      <c r="B53" s="309" t="s">
        <v>324</v>
      </c>
      <c r="C53" s="310"/>
      <c r="D53" s="310"/>
      <c r="E53" s="315"/>
    </row>
    <row r="54" spans="1:5" ht="15" customHeight="1">
      <c r="A54" s="156" t="s">
        <v>325</v>
      </c>
      <c r="B54" s="154" t="s">
        <v>326</v>
      </c>
      <c r="C54" s="132">
        <v>0.89</v>
      </c>
      <c r="D54" s="161">
        <v>0.03</v>
      </c>
      <c r="E54" s="152">
        <f>C54+D54</f>
        <v>0.92</v>
      </c>
    </row>
    <row r="55" spans="1:5" ht="24" customHeight="1">
      <c r="A55" s="145" t="s">
        <v>327</v>
      </c>
      <c r="B55" s="150" t="s">
        <v>328</v>
      </c>
      <c r="C55" s="151">
        <v>0.89</v>
      </c>
      <c r="D55" s="155">
        <v>0.04</v>
      </c>
      <c r="E55" s="152">
        <f>C55+D55</f>
        <v>0.93</v>
      </c>
    </row>
    <row r="56" spans="1:5" ht="13.5" customHeight="1">
      <c r="A56" s="145" t="s">
        <v>329</v>
      </c>
      <c r="B56" s="154" t="s">
        <v>330</v>
      </c>
      <c r="C56" s="132">
        <v>0.89</v>
      </c>
      <c r="D56" s="161">
        <v>0.04</v>
      </c>
      <c r="E56" s="152">
        <f>C56+D56</f>
        <v>0.93</v>
      </c>
    </row>
    <row r="57" spans="1:5" ht="15" customHeight="1">
      <c r="A57" s="145" t="s">
        <v>331</v>
      </c>
      <c r="B57" s="153" t="s">
        <v>332</v>
      </c>
      <c r="C57" s="151">
        <v>0.89</v>
      </c>
      <c r="D57" s="155">
        <v>0.04</v>
      </c>
      <c r="E57" s="152">
        <f>C57+D57</f>
        <v>0.93</v>
      </c>
    </row>
    <row r="58" spans="1:5" ht="14.25" customHeight="1">
      <c r="A58" s="145" t="s">
        <v>333</v>
      </c>
      <c r="B58" s="153" t="s">
        <v>334</v>
      </c>
      <c r="C58" s="151">
        <v>0.89</v>
      </c>
      <c r="D58" s="155">
        <v>0.04</v>
      </c>
      <c r="E58" s="152">
        <f>C58+D58</f>
        <v>0.93</v>
      </c>
    </row>
    <row r="59" spans="1:5" ht="15.75" customHeight="1">
      <c r="A59" s="143" t="s">
        <v>335</v>
      </c>
      <c r="B59" s="309" t="s">
        <v>336</v>
      </c>
      <c r="C59" s="310"/>
      <c r="D59" s="310"/>
      <c r="E59" s="162"/>
    </row>
    <row r="60" spans="1:5" ht="12" customHeight="1">
      <c r="A60" s="145" t="s">
        <v>337</v>
      </c>
      <c r="B60" s="153" t="s">
        <v>338</v>
      </c>
      <c r="C60" s="151">
        <v>0.89</v>
      </c>
      <c r="D60" s="155">
        <v>0.03</v>
      </c>
      <c r="E60" s="152">
        <f>C60+D60</f>
        <v>0.92</v>
      </c>
    </row>
    <row r="61" spans="1:5" ht="24" customHeight="1">
      <c r="A61" s="145" t="s">
        <v>339</v>
      </c>
      <c r="B61" s="150" t="s">
        <v>340</v>
      </c>
      <c r="C61" s="151">
        <v>0.89</v>
      </c>
      <c r="D61" s="155">
        <v>0.04</v>
      </c>
      <c r="E61" s="152">
        <f>C61+D61</f>
        <v>0.93</v>
      </c>
    </row>
    <row r="62" spans="1:5" ht="12" customHeight="1">
      <c r="A62" s="145" t="s">
        <v>341</v>
      </c>
      <c r="B62" s="153" t="s">
        <v>342</v>
      </c>
      <c r="C62" s="151">
        <v>0.89</v>
      </c>
      <c r="D62" s="155">
        <v>0.04</v>
      </c>
      <c r="E62" s="152">
        <f>C62+D62</f>
        <v>0.93</v>
      </c>
    </row>
    <row r="63" spans="1:5" ht="14.25" customHeight="1">
      <c r="A63" s="145" t="s">
        <v>343</v>
      </c>
      <c r="B63" s="153" t="s">
        <v>344</v>
      </c>
      <c r="C63" s="151">
        <v>0.89</v>
      </c>
      <c r="D63" s="155">
        <v>0.04</v>
      </c>
      <c r="E63" s="152">
        <f>C63+D63</f>
        <v>0.93</v>
      </c>
    </row>
    <row r="64" spans="1:5" ht="13.5" customHeight="1">
      <c r="A64" s="145" t="s">
        <v>345</v>
      </c>
      <c r="B64" s="153" t="s">
        <v>346</v>
      </c>
      <c r="C64" s="151">
        <v>0.89</v>
      </c>
      <c r="D64" s="155">
        <v>0.04</v>
      </c>
      <c r="E64" s="152">
        <f>C64+D64</f>
        <v>0.93</v>
      </c>
    </row>
    <row r="65" spans="1:5" ht="18" customHeight="1">
      <c r="A65" s="143" t="s">
        <v>347</v>
      </c>
      <c r="B65" s="309" t="s">
        <v>348</v>
      </c>
      <c r="C65" s="310"/>
      <c r="D65" s="310"/>
      <c r="E65" s="315"/>
    </row>
    <row r="66" spans="1:5" ht="12.75" customHeight="1">
      <c r="A66" s="145" t="s">
        <v>349</v>
      </c>
      <c r="B66" s="153" t="s">
        <v>350</v>
      </c>
      <c r="C66" s="151">
        <v>0.89</v>
      </c>
      <c r="D66" s="155">
        <v>0.03</v>
      </c>
      <c r="E66" s="152">
        <f>C66+D66</f>
        <v>0.92</v>
      </c>
    </row>
    <row r="67" spans="1:5" ht="25.5" customHeight="1">
      <c r="A67" s="145" t="s">
        <v>351</v>
      </c>
      <c r="B67" s="150" t="s">
        <v>352</v>
      </c>
      <c r="C67" s="151">
        <v>0.89</v>
      </c>
      <c r="D67" s="155">
        <v>0.04</v>
      </c>
      <c r="E67" s="152">
        <f>C67+D67</f>
        <v>0.93</v>
      </c>
    </row>
    <row r="68" spans="1:5" ht="13.5" customHeight="1">
      <c r="A68" s="145" t="s">
        <v>353</v>
      </c>
      <c r="B68" s="153" t="s">
        <v>354</v>
      </c>
      <c r="C68" s="151">
        <v>0.89</v>
      </c>
      <c r="D68" s="155">
        <v>0.04</v>
      </c>
      <c r="E68" s="152">
        <f>C68+D68</f>
        <v>0.93</v>
      </c>
    </row>
    <row r="69" spans="1:5" ht="13.5" customHeight="1">
      <c r="A69" s="145" t="s">
        <v>355</v>
      </c>
      <c r="B69" s="153" t="s">
        <v>356</v>
      </c>
      <c r="C69" s="151">
        <v>0.89</v>
      </c>
      <c r="D69" s="155">
        <v>0.04</v>
      </c>
      <c r="E69" s="152">
        <f>C69+D69</f>
        <v>0.93</v>
      </c>
    </row>
    <row r="70" spans="1:5" ht="12.75" customHeight="1">
      <c r="A70" s="145" t="s">
        <v>357</v>
      </c>
      <c r="B70" s="153" t="s">
        <v>358</v>
      </c>
      <c r="C70" s="151">
        <v>0.89</v>
      </c>
      <c r="D70" s="155">
        <v>0.04</v>
      </c>
      <c r="E70" s="152">
        <f>C70+D70</f>
        <v>0.93</v>
      </c>
    </row>
    <row r="71" spans="1:5" ht="13.5" customHeight="1">
      <c r="A71" s="143" t="s">
        <v>359</v>
      </c>
      <c r="B71" s="309" t="s">
        <v>360</v>
      </c>
      <c r="C71" s="310"/>
      <c r="D71" s="310"/>
      <c r="E71" s="162"/>
    </row>
    <row r="72" spans="1:5" ht="12.75" customHeight="1">
      <c r="A72" s="145" t="s">
        <v>361</v>
      </c>
      <c r="B72" s="153" t="s">
        <v>362</v>
      </c>
      <c r="C72" s="151">
        <v>0.89</v>
      </c>
      <c r="D72" s="155">
        <v>0.03</v>
      </c>
      <c r="E72" s="152">
        <f>C72+D72</f>
        <v>0.92</v>
      </c>
    </row>
    <row r="73" spans="1:5" ht="24.75" customHeight="1">
      <c r="A73" s="145" t="s">
        <v>363</v>
      </c>
      <c r="B73" s="150" t="s">
        <v>364</v>
      </c>
      <c r="C73" s="151">
        <v>0.89</v>
      </c>
      <c r="D73" s="155">
        <v>0.04</v>
      </c>
      <c r="E73" s="152">
        <f>C73+D73</f>
        <v>0.93</v>
      </c>
    </row>
    <row r="74" spans="1:5" ht="12.75" customHeight="1">
      <c r="A74" s="145" t="s">
        <v>365</v>
      </c>
      <c r="B74" s="150" t="s">
        <v>366</v>
      </c>
      <c r="C74" s="151">
        <v>0.89</v>
      </c>
      <c r="D74" s="155">
        <v>0.04</v>
      </c>
      <c r="E74" s="152">
        <f>C74+D74</f>
        <v>0.93</v>
      </c>
    </row>
    <row r="75" spans="1:5" ht="24" customHeight="1">
      <c r="A75" s="145" t="s">
        <v>367</v>
      </c>
      <c r="B75" s="150" t="s">
        <v>368</v>
      </c>
      <c r="C75" s="151">
        <v>0.89</v>
      </c>
      <c r="D75" s="155">
        <v>0.04</v>
      </c>
      <c r="E75" s="152">
        <f>C75+D75</f>
        <v>0.93</v>
      </c>
    </row>
    <row r="76" spans="1:5" ht="12" customHeight="1">
      <c r="A76" s="145" t="s">
        <v>369</v>
      </c>
      <c r="B76" s="153" t="s">
        <v>370</v>
      </c>
      <c r="C76" s="151">
        <v>0.89</v>
      </c>
      <c r="D76" s="155">
        <v>0.04</v>
      </c>
      <c r="E76" s="152">
        <f>C76+D76</f>
        <v>0.93</v>
      </c>
    </row>
    <row r="77" spans="1:5" ht="13.5" customHeight="1">
      <c r="A77" s="143" t="s">
        <v>371</v>
      </c>
      <c r="B77" s="309" t="s">
        <v>372</v>
      </c>
      <c r="C77" s="310"/>
      <c r="D77" s="310"/>
      <c r="E77" s="315"/>
    </row>
    <row r="78" spans="1:5" ht="13.5" customHeight="1">
      <c r="A78" s="145" t="s">
        <v>373</v>
      </c>
      <c r="B78" s="153" t="s">
        <v>374</v>
      </c>
      <c r="C78" s="151">
        <v>0.89</v>
      </c>
      <c r="D78" s="155">
        <v>0.03</v>
      </c>
      <c r="E78" s="152">
        <f>C78+D78</f>
        <v>0.92</v>
      </c>
    </row>
    <row r="79" spans="1:5" ht="24.75" customHeight="1">
      <c r="A79" s="145" t="s">
        <v>375</v>
      </c>
      <c r="B79" s="150" t="s">
        <v>376</v>
      </c>
      <c r="C79" s="151">
        <v>0.89</v>
      </c>
      <c r="D79" s="155">
        <v>0.04</v>
      </c>
      <c r="E79" s="152">
        <f>C79+D79</f>
        <v>0.93</v>
      </c>
    </row>
    <row r="80" spans="1:5" ht="12.75" customHeight="1">
      <c r="A80" s="156" t="s">
        <v>377</v>
      </c>
      <c r="B80" s="154" t="s">
        <v>378</v>
      </c>
      <c r="C80" s="132">
        <v>0.89</v>
      </c>
      <c r="D80" s="132">
        <v>0.04</v>
      </c>
      <c r="E80" s="152">
        <f>C80+D80</f>
        <v>0.93</v>
      </c>
    </row>
    <row r="81" spans="1:5" ht="12" customHeight="1">
      <c r="A81" s="156" t="s">
        <v>379</v>
      </c>
      <c r="B81" s="163" t="s">
        <v>380</v>
      </c>
      <c r="C81" s="132">
        <v>0.89</v>
      </c>
      <c r="D81" s="132">
        <v>0.04</v>
      </c>
      <c r="E81" s="152">
        <f>C81+D81</f>
        <v>0.93</v>
      </c>
    </row>
    <row r="82" spans="1:5" ht="12" customHeight="1">
      <c r="A82" s="156" t="s">
        <v>381</v>
      </c>
      <c r="B82" s="163" t="s">
        <v>382</v>
      </c>
      <c r="C82" s="132">
        <v>0.89</v>
      </c>
      <c r="D82" s="132">
        <v>0.04</v>
      </c>
      <c r="E82" s="152">
        <f>C82+D82</f>
        <v>0.93</v>
      </c>
    </row>
    <row r="83" spans="1:5" ht="17.25" customHeight="1">
      <c r="A83" s="143" t="s">
        <v>383</v>
      </c>
      <c r="B83" s="309" t="s">
        <v>384</v>
      </c>
      <c r="C83" s="310"/>
      <c r="D83" s="310"/>
      <c r="E83" s="315"/>
    </row>
    <row r="84" spans="1:5" ht="24" customHeight="1">
      <c r="A84" s="145" t="s">
        <v>385</v>
      </c>
      <c r="B84" s="150" t="s">
        <v>386</v>
      </c>
      <c r="C84" s="151">
        <v>0.66</v>
      </c>
      <c r="D84" s="155">
        <v>0.03</v>
      </c>
      <c r="E84" s="148">
        <f>C84+D84</f>
        <v>0.6900000000000001</v>
      </c>
    </row>
    <row r="85" spans="1:5" ht="24.75" customHeight="1">
      <c r="A85" s="145" t="s">
        <v>387</v>
      </c>
      <c r="B85" s="150" t="s">
        <v>388</v>
      </c>
      <c r="C85" s="164">
        <v>0.7</v>
      </c>
      <c r="D85" s="155">
        <v>0.04</v>
      </c>
      <c r="E85" s="148">
        <f>C85+D85</f>
        <v>0.74</v>
      </c>
    </row>
    <row r="86" spans="1:5" ht="24" customHeight="1">
      <c r="A86" s="145" t="s">
        <v>389</v>
      </c>
      <c r="B86" s="150" t="s">
        <v>390</v>
      </c>
      <c r="C86" s="151">
        <v>0.66</v>
      </c>
      <c r="D86" s="155">
        <v>0.04</v>
      </c>
      <c r="E86" s="152">
        <f>C86+D86</f>
        <v>0.7000000000000001</v>
      </c>
    </row>
    <row r="87" spans="1:5" ht="24" customHeight="1">
      <c r="A87" s="145" t="s">
        <v>391</v>
      </c>
      <c r="B87" s="150" t="s">
        <v>392</v>
      </c>
      <c r="C87" s="151">
        <v>0.66</v>
      </c>
      <c r="D87" s="155">
        <v>0.04</v>
      </c>
      <c r="E87" s="152">
        <f>C87+D87</f>
        <v>0.7000000000000001</v>
      </c>
    </row>
    <row r="88" spans="1:5" ht="23.25" customHeight="1">
      <c r="A88" s="156" t="s">
        <v>393</v>
      </c>
      <c r="B88" s="150" t="s">
        <v>394</v>
      </c>
      <c r="C88" s="151">
        <v>0.66</v>
      </c>
      <c r="D88" s="155">
        <v>0.04</v>
      </c>
      <c r="E88" s="152">
        <f>C88+D88</f>
        <v>0.7000000000000001</v>
      </c>
    </row>
    <row r="89" spans="1:5" ht="15">
      <c r="A89" s="135" t="s">
        <v>79</v>
      </c>
      <c r="B89" s="317" t="s">
        <v>395</v>
      </c>
      <c r="C89" s="318"/>
      <c r="D89" s="318"/>
      <c r="E89" s="315"/>
    </row>
    <row r="90" spans="1:5" ht="13.5" customHeight="1">
      <c r="A90" s="143" t="s">
        <v>80</v>
      </c>
      <c r="B90" s="309" t="s">
        <v>396</v>
      </c>
      <c r="C90" s="310"/>
      <c r="D90" s="310"/>
      <c r="E90" s="315"/>
    </row>
    <row r="91" spans="1:5" ht="13.5" customHeight="1">
      <c r="A91" s="143" t="s">
        <v>397</v>
      </c>
      <c r="B91" s="309" t="s">
        <v>398</v>
      </c>
      <c r="C91" s="310"/>
      <c r="D91" s="310"/>
      <c r="E91" s="315"/>
    </row>
    <row r="92" spans="1:5" ht="12" customHeight="1">
      <c r="A92" s="145" t="s">
        <v>399</v>
      </c>
      <c r="B92" s="153" t="s">
        <v>400</v>
      </c>
      <c r="C92" s="164">
        <v>2.26</v>
      </c>
      <c r="D92" s="155">
        <v>0.04</v>
      </c>
      <c r="E92" s="152">
        <f>C92+D92</f>
        <v>2.3</v>
      </c>
    </row>
    <row r="93" spans="1:5" ht="12" customHeight="1">
      <c r="A93" s="145" t="s">
        <v>140</v>
      </c>
      <c r="B93" s="153" t="s">
        <v>401</v>
      </c>
      <c r="C93" s="164">
        <v>2.26</v>
      </c>
      <c r="D93" s="155">
        <v>0.04</v>
      </c>
      <c r="E93" s="152">
        <f>C93+D93</f>
        <v>2.3</v>
      </c>
    </row>
    <row r="94" spans="1:5" ht="12.75" customHeight="1">
      <c r="A94" s="145" t="s">
        <v>402</v>
      </c>
      <c r="B94" s="153" t="s">
        <v>403</v>
      </c>
      <c r="C94" s="164">
        <v>2.26</v>
      </c>
      <c r="D94" s="155">
        <v>0.04</v>
      </c>
      <c r="E94" s="152">
        <f>C94+D94</f>
        <v>2.3</v>
      </c>
    </row>
    <row r="95" spans="1:5" ht="12" customHeight="1">
      <c r="A95" s="145" t="s">
        <v>404</v>
      </c>
      <c r="B95" s="153" t="s">
        <v>405</v>
      </c>
      <c r="C95" s="151">
        <v>1.12</v>
      </c>
      <c r="D95" s="155">
        <v>0.04</v>
      </c>
      <c r="E95" s="152">
        <f>C95+D95</f>
        <v>1.1600000000000001</v>
      </c>
    </row>
    <row r="96" spans="1:5" ht="15.75" customHeight="1">
      <c r="A96" s="143" t="s">
        <v>406</v>
      </c>
      <c r="B96" s="309" t="s">
        <v>407</v>
      </c>
      <c r="C96" s="310"/>
      <c r="D96" s="310"/>
      <c r="E96" s="315"/>
    </row>
    <row r="97" spans="1:5" ht="12.75" customHeight="1">
      <c r="A97" s="145" t="s">
        <v>408</v>
      </c>
      <c r="B97" s="153" t="s">
        <v>409</v>
      </c>
      <c r="C97" s="164">
        <v>2.26</v>
      </c>
      <c r="D97" s="155">
        <v>0.04</v>
      </c>
      <c r="E97" s="152">
        <f>C97+D97</f>
        <v>2.3</v>
      </c>
    </row>
    <row r="98" spans="1:5" ht="12.75" customHeight="1">
      <c r="A98" s="145" t="s">
        <v>143</v>
      </c>
      <c r="B98" s="153" t="s">
        <v>410</v>
      </c>
      <c r="C98" s="164">
        <v>2.26</v>
      </c>
      <c r="D98" s="155">
        <v>0.04</v>
      </c>
      <c r="E98" s="152">
        <f>C98+D98</f>
        <v>2.3</v>
      </c>
    </row>
    <row r="99" spans="1:5" ht="28.5" customHeight="1">
      <c r="A99" s="145" t="s">
        <v>411</v>
      </c>
      <c r="B99" s="150" t="s">
        <v>412</v>
      </c>
      <c r="C99" s="164">
        <v>2.26</v>
      </c>
      <c r="D99" s="155">
        <v>0.04</v>
      </c>
      <c r="E99" s="152">
        <f>C99+D99</f>
        <v>2.3</v>
      </c>
    </row>
    <row r="100" spans="1:5" ht="16.5" customHeight="1">
      <c r="A100" s="145" t="s">
        <v>413</v>
      </c>
      <c r="B100" s="153" t="s">
        <v>414</v>
      </c>
      <c r="C100" s="151">
        <v>1.12</v>
      </c>
      <c r="D100" s="155">
        <v>0.04</v>
      </c>
      <c r="E100" s="152">
        <f>C100+D100</f>
        <v>1.1600000000000001</v>
      </c>
    </row>
    <row r="101" spans="1:5" ht="13.5" customHeight="1">
      <c r="A101" s="143" t="s">
        <v>415</v>
      </c>
      <c r="B101" s="309" t="s">
        <v>416</v>
      </c>
      <c r="C101" s="310"/>
      <c r="D101" s="310"/>
      <c r="E101" s="315"/>
    </row>
    <row r="102" spans="1:5" ht="12.75" customHeight="1">
      <c r="A102" s="145" t="s">
        <v>417</v>
      </c>
      <c r="B102" s="153" t="s">
        <v>418</v>
      </c>
      <c r="C102" s="164">
        <v>2.26</v>
      </c>
      <c r="D102" s="155">
        <v>0.04</v>
      </c>
      <c r="E102" s="152">
        <f>C102+D102</f>
        <v>2.3</v>
      </c>
    </row>
    <row r="103" spans="1:5" ht="12.75" customHeight="1">
      <c r="A103" s="145" t="s">
        <v>145</v>
      </c>
      <c r="B103" s="153" t="s">
        <v>419</v>
      </c>
      <c r="C103" s="151">
        <v>1.12</v>
      </c>
      <c r="D103" s="155">
        <v>0.04</v>
      </c>
      <c r="E103" s="152">
        <f>C103+D103</f>
        <v>1.1600000000000001</v>
      </c>
    </row>
    <row r="104" spans="1:5" ht="24" customHeight="1">
      <c r="A104" s="145" t="s">
        <v>420</v>
      </c>
      <c r="B104" s="150" t="s">
        <v>421</v>
      </c>
      <c r="C104" s="151">
        <v>1.12</v>
      </c>
      <c r="D104" s="155">
        <v>0.04</v>
      </c>
      <c r="E104" s="152">
        <f>C104+D104</f>
        <v>1.1600000000000001</v>
      </c>
    </row>
    <row r="105" spans="1:5" ht="12.75" customHeight="1">
      <c r="A105" s="145" t="s">
        <v>422</v>
      </c>
      <c r="B105" s="153" t="s">
        <v>423</v>
      </c>
      <c r="C105" s="151">
        <v>1.12</v>
      </c>
      <c r="D105" s="155">
        <v>0.04</v>
      </c>
      <c r="E105" s="152">
        <f>C105+D105</f>
        <v>1.1600000000000001</v>
      </c>
    </row>
    <row r="106" spans="1:5" ht="17.25" customHeight="1">
      <c r="A106" s="143" t="s">
        <v>424</v>
      </c>
      <c r="B106" s="309" t="s">
        <v>425</v>
      </c>
      <c r="C106" s="310"/>
      <c r="D106" s="310"/>
      <c r="E106" s="165"/>
    </row>
    <row r="107" spans="1:5" ht="12.75" customHeight="1">
      <c r="A107" s="145" t="s">
        <v>426</v>
      </c>
      <c r="B107" s="153" t="s">
        <v>427</v>
      </c>
      <c r="C107" s="151">
        <v>1.12</v>
      </c>
      <c r="D107" s="155">
        <v>0.04</v>
      </c>
      <c r="E107" s="152">
        <f>C107+D107</f>
        <v>1.1600000000000001</v>
      </c>
    </row>
    <row r="108" spans="1:5" ht="12.75" customHeight="1">
      <c r="A108" s="145" t="s">
        <v>428</v>
      </c>
      <c r="B108" s="153" t="s">
        <v>429</v>
      </c>
      <c r="C108" s="151">
        <v>1.12</v>
      </c>
      <c r="D108" s="155">
        <v>1.85</v>
      </c>
      <c r="E108" s="152">
        <f>C108+D108</f>
        <v>2.97</v>
      </c>
    </row>
    <row r="109" spans="1:5" ht="12.75" customHeight="1">
      <c r="A109" s="145" t="s">
        <v>430</v>
      </c>
      <c r="B109" s="153" t="s">
        <v>431</v>
      </c>
      <c r="C109" s="151">
        <v>1.12</v>
      </c>
      <c r="D109" s="155">
        <v>1.85</v>
      </c>
      <c r="E109" s="152">
        <f>C109+D109</f>
        <v>2.97</v>
      </c>
    </row>
    <row r="110" spans="1:5" ht="12.75" customHeight="1">
      <c r="A110" s="145" t="s">
        <v>432</v>
      </c>
      <c r="B110" s="153" t="s">
        <v>433</v>
      </c>
      <c r="C110" s="151">
        <v>1.12</v>
      </c>
      <c r="D110" s="155">
        <v>0.04</v>
      </c>
      <c r="E110" s="152">
        <f>C110+D110</f>
        <v>1.1600000000000001</v>
      </c>
    </row>
    <row r="111" spans="1:5" ht="24" customHeight="1">
      <c r="A111" s="166" t="s">
        <v>545</v>
      </c>
      <c r="B111" s="150" t="s">
        <v>434</v>
      </c>
      <c r="C111" s="164">
        <v>2.26</v>
      </c>
      <c r="D111" s="155">
        <v>0.04</v>
      </c>
      <c r="E111" s="152">
        <f>C111+D111</f>
        <v>2.3</v>
      </c>
    </row>
    <row r="112" spans="1:5" ht="13.5" customHeight="1">
      <c r="A112" s="143" t="s">
        <v>81</v>
      </c>
      <c r="B112" s="309" t="s">
        <v>435</v>
      </c>
      <c r="C112" s="316"/>
      <c r="D112" s="316"/>
      <c r="E112" s="315"/>
    </row>
    <row r="113" spans="1:5" ht="13.5" customHeight="1">
      <c r="A113" s="143" t="s">
        <v>436</v>
      </c>
      <c r="B113" s="309" t="s">
        <v>437</v>
      </c>
      <c r="C113" s="310"/>
      <c r="D113" s="310"/>
      <c r="E113" s="315"/>
    </row>
    <row r="114" spans="1:5" ht="12.75" customHeight="1">
      <c r="A114" s="145" t="s">
        <v>438</v>
      </c>
      <c r="B114" s="153" t="s">
        <v>439</v>
      </c>
      <c r="C114" s="151">
        <v>1.12</v>
      </c>
      <c r="D114" s="155">
        <v>0.04</v>
      </c>
      <c r="E114" s="152">
        <f>C114+D114</f>
        <v>1.1600000000000001</v>
      </c>
    </row>
    <row r="115" spans="1:5" ht="12.75" customHeight="1">
      <c r="A115" s="145" t="s">
        <v>150</v>
      </c>
      <c r="B115" s="153" t="s">
        <v>440</v>
      </c>
      <c r="C115" s="164">
        <v>2.26</v>
      </c>
      <c r="D115" s="155">
        <v>0.04</v>
      </c>
      <c r="E115" s="152">
        <f>C115+D115</f>
        <v>2.3</v>
      </c>
    </row>
    <row r="116" spans="1:5" ht="12.75" customHeight="1">
      <c r="A116" s="145" t="s">
        <v>441</v>
      </c>
      <c r="B116" s="153" t="s">
        <v>442</v>
      </c>
      <c r="C116" s="151">
        <v>1.12</v>
      </c>
      <c r="D116" s="155">
        <v>0.04</v>
      </c>
      <c r="E116" s="152">
        <f>C116+D116</f>
        <v>1.1600000000000001</v>
      </c>
    </row>
    <row r="117" spans="1:5" ht="10.5" customHeight="1">
      <c r="A117" s="145" t="s">
        <v>443</v>
      </c>
      <c r="B117" s="153" t="s">
        <v>444</v>
      </c>
      <c r="C117" s="151">
        <v>1.12</v>
      </c>
      <c r="D117" s="155">
        <v>0.04</v>
      </c>
      <c r="E117" s="152">
        <f>C117+D117</f>
        <v>1.1600000000000001</v>
      </c>
    </row>
    <row r="118" spans="1:5" ht="15" customHeight="1">
      <c r="A118" s="143" t="s">
        <v>445</v>
      </c>
      <c r="B118" s="309" t="s">
        <v>446</v>
      </c>
      <c r="C118" s="310"/>
      <c r="D118" s="310"/>
      <c r="E118" s="315"/>
    </row>
    <row r="119" spans="1:5" ht="12.75" customHeight="1">
      <c r="A119" s="145" t="s">
        <v>447</v>
      </c>
      <c r="B119" s="167" t="s">
        <v>448</v>
      </c>
      <c r="C119" s="164">
        <v>1.12</v>
      </c>
      <c r="D119" s="168">
        <v>0.04</v>
      </c>
      <c r="E119" s="152">
        <f>C119+D119</f>
        <v>1.1600000000000001</v>
      </c>
    </row>
    <row r="120" spans="1:5" ht="12.75" customHeight="1">
      <c r="A120" s="145" t="s">
        <v>152</v>
      </c>
      <c r="B120" s="167" t="s">
        <v>449</v>
      </c>
      <c r="C120" s="164">
        <v>2.26</v>
      </c>
      <c r="D120" s="168">
        <v>0.04</v>
      </c>
      <c r="E120" s="152">
        <f>C120+D120</f>
        <v>2.3</v>
      </c>
    </row>
    <row r="121" spans="1:5" ht="12.75" customHeight="1">
      <c r="A121" s="145" t="s">
        <v>450</v>
      </c>
      <c r="B121" s="167" t="s">
        <v>451</v>
      </c>
      <c r="C121" s="164">
        <v>1.12</v>
      </c>
      <c r="D121" s="168">
        <v>0.04</v>
      </c>
      <c r="E121" s="152">
        <f>C121+D121</f>
        <v>1.1600000000000001</v>
      </c>
    </row>
    <row r="122" spans="1:5" ht="12.75" customHeight="1">
      <c r="A122" s="145" t="s">
        <v>452</v>
      </c>
      <c r="B122" s="167" t="s">
        <v>453</v>
      </c>
      <c r="C122" s="164">
        <v>1.12</v>
      </c>
      <c r="D122" s="168">
        <v>0.04</v>
      </c>
      <c r="E122" s="152">
        <f>C122+D122</f>
        <v>1.1600000000000001</v>
      </c>
    </row>
    <row r="123" spans="1:5" ht="13.5" customHeight="1">
      <c r="A123" s="143" t="s">
        <v>454</v>
      </c>
      <c r="B123" s="312" t="s">
        <v>455</v>
      </c>
      <c r="C123" s="313"/>
      <c r="D123" s="313"/>
      <c r="E123" s="314"/>
    </row>
    <row r="124" spans="1:5" ht="12.75" customHeight="1">
      <c r="A124" s="145" t="s">
        <v>456</v>
      </c>
      <c r="B124" s="153" t="s">
        <v>457</v>
      </c>
      <c r="C124" s="151">
        <v>1.12</v>
      </c>
      <c r="D124" s="155">
        <v>0.04</v>
      </c>
      <c r="E124" s="152">
        <f>C124+D124</f>
        <v>1.1600000000000001</v>
      </c>
    </row>
    <row r="125" spans="1:5" ht="12.75" customHeight="1">
      <c r="A125" s="145" t="s">
        <v>154</v>
      </c>
      <c r="B125" s="153" t="s">
        <v>458</v>
      </c>
      <c r="C125" s="164">
        <v>2.26</v>
      </c>
      <c r="D125" s="155">
        <v>0.04</v>
      </c>
      <c r="E125" s="152">
        <f>C125+D125</f>
        <v>2.3</v>
      </c>
    </row>
    <row r="126" spans="1:5" ht="12.75" customHeight="1">
      <c r="A126" s="145" t="s">
        <v>459</v>
      </c>
      <c r="B126" s="153" t="s">
        <v>460</v>
      </c>
      <c r="C126" s="151">
        <v>1.12</v>
      </c>
      <c r="D126" s="155">
        <v>0.04</v>
      </c>
      <c r="E126" s="152">
        <f>C126+D126</f>
        <v>1.1600000000000001</v>
      </c>
    </row>
    <row r="127" spans="1:5" ht="12.75" customHeight="1">
      <c r="A127" s="145" t="s">
        <v>461</v>
      </c>
      <c r="B127" s="153" t="s">
        <v>462</v>
      </c>
      <c r="C127" s="151">
        <v>1.12</v>
      </c>
      <c r="D127" s="155">
        <v>0.04</v>
      </c>
      <c r="E127" s="152">
        <f>C127+D127</f>
        <v>1.1600000000000001</v>
      </c>
    </row>
    <row r="128" spans="1:5" ht="13.5" customHeight="1">
      <c r="A128" s="143" t="s">
        <v>463</v>
      </c>
      <c r="B128" s="309" t="s">
        <v>464</v>
      </c>
      <c r="C128" s="310"/>
      <c r="D128" s="310"/>
      <c r="E128" s="162"/>
    </row>
    <row r="129" spans="1:5" ht="12.75" customHeight="1">
      <c r="A129" s="145" t="s">
        <v>465</v>
      </c>
      <c r="B129" s="153" t="s">
        <v>466</v>
      </c>
      <c r="C129" s="151">
        <v>1.12</v>
      </c>
      <c r="D129" s="155">
        <v>0.04</v>
      </c>
      <c r="E129" s="152">
        <f>C129+D129</f>
        <v>1.1600000000000001</v>
      </c>
    </row>
    <row r="130" spans="1:5" ht="12.75" customHeight="1">
      <c r="A130" s="145" t="s">
        <v>467</v>
      </c>
      <c r="B130" s="169" t="s">
        <v>458</v>
      </c>
      <c r="C130" s="164">
        <v>2.26</v>
      </c>
      <c r="D130" s="155">
        <v>0.04</v>
      </c>
      <c r="E130" s="152">
        <f>C130+D130</f>
        <v>2.3</v>
      </c>
    </row>
    <row r="131" spans="1:5" ht="12.75" customHeight="1">
      <c r="A131" s="156" t="s">
        <v>468</v>
      </c>
      <c r="B131" s="154" t="s">
        <v>469</v>
      </c>
      <c r="C131" s="132">
        <v>1.12</v>
      </c>
      <c r="D131" s="161">
        <v>0.04</v>
      </c>
      <c r="E131" s="152">
        <f>C131+D131</f>
        <v>1.1600000000000001</v>
      </c>
    </row>
    <row r="132" spans="1:5" ht="12.75" customHeight="1">
      <c r="A132" s="156" t="s">
        <v>470</v>
      </c>
      <c r="B132" s="154" t="s">
        <v>471</v>
      </c>
      <c r="C132" s="132">
        <v>1.12</v>
      </c>
      <c r="D132" s="161">
        <v>0.04</v>
      </c>
      <c r="E132" s="152">
        <f>C132+D132</f>
        <v>1.1600000000000001</v>
      </c>
    </row>
    <row r="133" spans="1:5" ht="19.5" customHeight="1">
      <c r="A133" s="143" t="s">
        <v>472</v>
      </c>
      <c r="B133" s="309" t="s">
        <v>473</v>
      </c>
      <c r="C133" s="310"/>
      <c r="D133" s="310"/>
      <c r="E133" s="311"/>
    </row>
    <row r="134" spans="1:5" ht="24" customHeight="1">
      <c r="A134" s="145" t="s">
        <v>474</v>
      </c>
      <c r="B134" s="150" t="s">
        <v>475</v>
      </c>
      <c r="C134" s="151">
        <v>1.12</v>
      </c>
      <c r="D134" s="155">
        <v>0.04</v>
      </c>
      <c r="E134" s="152">
        <f>C134+D134</f>
        <v>1.1600000000000001</v>
      </c>
    </row>
    <row r="135" spans="1:5" ht="14.25" customHeight="1">
      <c r="A135" s="156" t="s">
        <v>476</v>
      </c>
      <c r="B135" s="154" t="s">
        <v>477</v>
      </c>
      <c r="C135" s="132">
        <v>1.12</v>
      </c>
      <c r="D135" s="161">
        <v>0.04</v>
      </c>
      <c r="E135" s="152">
        <f>C135+D135</f>
        <v>1.1600000000000001</v>
      </c>
    </row>
    <row r="136" spans="1:5" ht="12.75" customHeight="1">
      <c r="A136" s="156" t="s">
        <v>478</v>
      </c>
      <c r="B136" s="154" t="s">
        <v>479</v>
      </c>
      <c r="C136" s="132">
        <v>1.12</v>
      </c>
      <c r="D136" s="161">
        <v>0.04</v>
      </c>
      <c r="E136" s="152">
        <f>C136+D136</f>
        <v>1.1600000000000001</v>
      </c>
    </row>
    <row r="137" spans="1:5" ht="12.75" customHeight="1">
      <c r="A137" s="156" t="s">
        <v>480</v>
      </c>
      <c r="B137" s="153" t="s">
        <v>481</v>
      </c>
      <c r="C137" s="151">
        <v>1.12</v>
      </c>
      <c r="D137" s="155">
        <v>0.04</v>
      </c>
      <c r="E137" s="157">
        <f>C137+D137</f>
        <v>1.1600000000000001</v>
      </c>
    </row>
    <row r="138" ht="12.75" hidden="1"/>
  </sheetData>
  <sheetProtection/>
  <mergeCells count="28">
    <mergeCell ref="B31:E31"/>
    <mergeCell ref="B6:D6"/>
    <mergeCell ref="A7:E7"/>
    <mergeCell ref="B11:D11"/>
    <mergeCell ref="B17:D17"/>
    <mergeCell ref="B18:D18"/>
    <mergeCell ref="B23:D23"/>
    <mergeCell ref="B91:E91"/>
    <mergeCell ref="B39:D39"/>
    <mergeCell ref="B47:D47"/>
    <mergeCell ref="B52:E52"/>
    <mergeCell ref="B53:E53"/>
    <mergeCell ref="B59:D59"/>
    <mergeCell ref="B65:E65"/>
    <mergeCell ref="B71:D71"/>
    <mergeCell ref="B77:E77"/>
    <mergeCell ref="B83:E83"/>
    <mergeCell ref="B89:E89"/>
    <mergeCell ref="B90:E90"/>
    <mergeCell ref="B133:E133"/>
    <mergeCell ref="B123:E123"/>
    <mergeCell ref="B128:D128"/>
    <mergeCell ref="B96:E96"/>
    <mergeCell ref="B101:E101"/>
    <mergeCell ref="B106:D106"/>
    <mergeCell ref="B112:E112"/>
    <mergeCell ref="B113:E113"/>
    <mergeCell ref="B118:E118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I2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2" width="8.8515625" style="1" customWidth="1"/>
    <col min="3" max="3" width="13.7109375" style="1" customWidth="1"/>
    <col min="4" max="4" width="13.421875" style="1" customWidth="1"/>
    <col min="5" max="5" width="10.8515625" style="1" customWidth="1"/>
    <col min="6" max="6" width="12.421875" style="1" customWidth="1"/>
    <col min="7" max="7" width="14.140625" style="1" customWidth="1"/>
    <col min="8" max="16384" width="8.8515625" style="1" customWidth="1"/>
  </cols>
  <sheetData>
    <row r="2" spans="1:7" ht="20.25">
      <c r="A2" s="332" t="s">
        <v>544</v>
      </c>
      <c r="B2" s="332"/>
      <c r="C2" s="332"/>
      <c r="D2" s="332"/>
      <c r="E2" s="332"/>
      <c r="F2" s="332"/>
      <c r="G2" s="332"/>
    </row>
    <row r="3" spans="1:7" ht="12.75">
      <c r="A3" s="42"/>
      <c r="B3" s="42"/>
      <c r="C3" s="42"/>
      <c r="D3" s="42"/>
      <c r="E3" s="42"/>
      <c r="F3" s="42"/>
      <c r="G3" s="42"/>
    </row>
    <row r="4" spans="1:7" ht="30" customHeight="1">
      <c r="A4" s="330" t="s">
        <v>562</v>
      </c>
      <c r="B4" s="331"/>
      <c r="C4" s="331"/>
      <c r="D4" s="331"/>
      <c r="E4" s="331"/>
      <c r="F4" s="331"/>
      <c r="G4" s="42"/>
    </row>
    <row r="5" spans="1:8" ht="18" customHeight="1">
      <c r="A5" s="200"/>
      <c r="B5" s="201"/>
      <c r="C5" s="201"/>
      <c r="D5" s="201"/>
      <c r="E5" s="323" t="s">
        <v>518</v>
      </c>
      <c r="F5" s="323" t="s">
        <v>519</v>
      </c>
      <c r="G5" s="325" t="s">
        <v>520</v>
      </c>
      <c r="H5" s="109"/>
    </row>
    <row r="6" spans="1:8" ht="9.75" customHeight="1">
      <c r="A6" s="200"/>
      <c r="B6" s="201"/>
      <c r="C6" s="201"/>
      <c r="D6" s="201"/>
      <c r="E6" s="324"/>
      <c r="F6" s="324"/>
      <c r="G6" s="326"/>
      <c r="H6" s="109"/>
    </row>
    <row r="7" spans="1:7" ht="15.75">
      <c r="A7" s="42"/>
      <c r="B7" s="42"/>
      <c r="C7" s="202"/>
      <c r="D7" s="203"/>
      <c r="E7" s="204">
        <v>18.96</v>
      </c>
      <c r="F7" s="205">
        <v>0.05</v>
      </c>
      <c r="G7" s="206">
        <f>E7+F7</f>
        <v>19.01</v>
      </c>
    </row>
    <row r="8" spans="1:7" ht="10.5" customHeight="1">
      <c r="A8" s="42"/>
      <c r="B8" s="42"/>
      <c r="C8" s="42"/>
      <c r="D8" s="42"/>
      <c r="E8" s="42"/>
      <c r="F8" s="42"/>
      <c r="G8" s="42"/>
    </row>
    <row r="9" spans="1:7" ht="48" customHeight="1">
      <c r="A9" s="330" t="s">
        <v>563</v>
      </c>
      <c r="B9" s="331"/>
      <c r="C9" s="331"/>
      <c r="D9" s="331"/>
      <c r="E9" s="331"/>
      <c r="F9" s="331"/>
      <c r="G9" s="42"/>
    </row>
    <row r="10" spans="1:7" ht="21" customHeight="1">
      <c r="A10" s="200"/>
      <c r="B10" s="201"/>
      <c r="C10" s="201"/>
      <c r="D10" s="201"/>
      <c r="E10" s="323" t="s">
        <v>518</v>
      </c>
      <c r="F10" s="323" t="s">
        <v>519</v>
      </c>
      <c r="G10" s="325" t="s">
        <v>520</v>
      </c>
    </row>
    <row r="11" spans="1:7" ht="3.75" customHeight="1">
      <c r="A11" s="200"/>
      <c r="B11" s="201"/>
      <c r="C11" s="201"/>
      <c r="D11" s="201"/>
      <c r="E11" s="324"/>
      <c r="F11" s="324"/>
      <c r="G11" s="326"/>
    </row>
    <row r="12" spans="1:7" ht="21" customHeight="1">
      <c r="A12" s="42"/>
      <c r="B12" s="42"/>
      <c r="C12" s="202"/>
      <c r="D12" s="207"/>
      <c r="E12" s="204">
        <v>18.96</v>
      </c>
      <c r="F12" s="205">
        <v>0.05</v>
      </c>
      <c r="G12" s="206">
        <f>E12+F12</f>
        <v>19.01</v>
      </c>
    </row>
    <row r="13" spans="1:7" ht="21.75" customHeight="1">
      <c r="A13" s="327" t="s">
        <v>564</v>
      </c>
      <c r="B13" s="328"/>
      <c r="C13" s="328"/>
      <c r="D13" s="328"/>
      <c r="E13" s="328"/>
      <c r="F13" s="328"/>
      <c r="G13" s="329"/>
    </row>
    <row r="14" spans="1:7" ht="17.25" customHeight="1">
      <c r="A14" s="208"/>
      <c r="B14" s="209"/>
      <c r="C14" s="209"/>
      <c r="D14" s="209"/>
      <c r="E14" s="323" t="s">
        <v>518</v>
      </c>
      <c r="F14" s="323" t="s">
        <v>519</v>
      </c>
      <c r="G14" s="325" t="s">
        <v>520</v>
      </c>
    </row>
    <row r="15" spans="1:9" ht="6" customHeight="1">
      <c r="A15" s="208"/>
      <c r="B15" s="209"/>
      <c r="C15" s="209"/>
      <c r="D15" s="209"/>
      <c r="E15" s="324"/>
      <c r="F15" s="324"/>
      <c r="G15" s="326"/>
      <c r="I15" s="1" t="s">
        <v>497</v>
      </c>
    </row>
    <row r="16" spans="1:7" ht="15.75">
      <c r="A16" s="42"/>
      <c r="B16" s="42"/>
      <c r="C16" s="231" t="s">
        <v>522</v>
      </c>
      <c r="D16" s="322"/>
      <c r="E16" s="204">
        <v>18.96</v>
      </c>
      <c r="F16" s="205">
        <v>0.05</v>
      </c>
      <c r="G16" s="206">
        <f>E16+F16</f>
        <v>19.01</v>
      </c>
    </row>
    <row r="17" spans="1:7" ht="16.5" customHeight="1">
      <c r="A17" s="42"/>
      <c r="B17" s="42"/>
      <c r="C17" s="231" t="s">
        <v>521</v>
      </c>
      <c r="D17" s="322"/>
      <c r="E17" s="204">
        <v>22.63</v>
      </c>
      <c r="F17" s="205">
        <v>0.29</v>
      </c>
      <c r="G17" s="206">
        <f>E17+F17</f>
        <v>22.919999999999998</v>
      </c>
    </row>
    <row r="18" spans="1:7" ht="12.75">
      <c r="A18" s="42"/>
      <c r="B18" s="42"/>
      <c r="C18" s="42"/>
      <c r="D18" s="42"/>
      <c r="E18" s="42"/>
      <c r="F18" s="42"/>
      <c r="G18" s="42"/>
    </row>
    <row r="19" spans="1:7" ht="12.75">
      <c r="A19" s="42"/>
      <c r="B19" s="42"/>
      <c r="C19" s="42"/>
      <c r="D19" s="42"/>
      <c r="E19" s="42"/>
      <c r="F19" s="42"/>
      <c r="G19" s="42"/>
    </row>
    <row r="20" spans="1:7" ht="12.75">
      <c r="A20" s="42"/>
      <c r="B20" s="42"/>
      <c r="C20" s="42"/>
      <c r="D20" s="42"/>
      <c r="E20" s="42"/>
      <c r="F20" s="42"/>
      <c r="G20" s="42"/>
    </row>
  </sheetData>
  <sheetProtection/>
  <mergeCells count="15">
    <mergeCell ref="A9:F9"/>
    <mergeCell ref="A2:G2"/>
    <mergeCell ref="A4:F4"/>
    <mergeCell ref="E5:E6"/>
    <mergeCell ref="F5:F6"/>
    <mergeCell ref="G5:G6"/>
    <mergeCell ref="C16:D16"/>
    <mergeCell ref="C17:D17"/>
    <mergeCell ref="E10:E11"/>
    <mergeCell ref="F10:F11"/>
    <mergeCell ref="G10:G11"/>
    <mergeCell ref="A13:G13"/>
    <mergeCell ref="E14:E15"/>
    <mergeCell ref="F14:F15"/>
    <mergeCell ref="G14:G15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0.8515625" style="0" customWidth="1"/>
    <col min="4" max="4" width="10.7109375" style="108" customWidth="1"/>
    <col min="5" max="5" width="12.57421875" style="0" customWidth="1"/>
  </cols>
  <sheetData>
    <row r="1" spans="1:5" ht="15">
      <c r="A1" s="20"/>
      <c r="B1" s="225" t="s">
        <v>0</v>
      </c>
      <c r="C1" s="226"/>
      <c r="D1" s="226"/>
      <c r="E1" s="226"/>
    </row>
    <row r="2" spans="1:5" ht="30.75" customHeight="1">
      <c r="A2" s="227" t="s">
        <v>523</v>
      </c>
      <c r="B2" s="227"/>
      <c r="C2" s="227"/>
      <c r="D2" s="227"/>
      <c r="E2" s="227"/>
    </row>
    <row r="3" spans="1:5" ht="15">
      <c r="A3" s="228" t="s">
        <v>554</v>
      </c>
      <c r="B3" s="228"/>
      <c r="C3" s="228"/>
      <c r="D3" s="228"/>
      <c r="E3" s="228"/>
    </row>
    <row r="4" spans="1:5" ht="15">
      <c r="A4" s="229" t="s">
        <v>1</v>
      </c>
      <c r="B4" s="229"/>
      <c r="C4" s="229"/>
      <c r="D4" s="229"/>
      <c r="E4" s="229"/>
    </row>
    <row r="5" spans="1:5" ht="45.75" customHeight="1">
      <c r="A5" s="25"/>
      <c r="B5" s="74" t="s">
        <v>20</v>
      </c>
      <c r="C5" s="74" t="s">
        <v>22</v>
      </c>
      <c r="D5" s="115" t="s">
        <v>228</v>
      </c>
      <c r="E5" s="74" t="s">
        <v>87</v>
      </c>
    </row>
    <row r="6" spans="1:5" ht="15">
      <c r="A6" s="73">
        <v>1</v>
      </c>
      <c r="B6" s="116" t="s">
        <v>88</v>
      </c>
      <c r="C6" s="117">
        <v>1.93</v>
      </c>
      <c r="D6" s="117">
        <v>0.87</v>
      </c>
      <c r="E6" s="117">
        <f>D6+C6</f>
        <v>2.8</v>
      </c>
    </row>
    <row r="7" spans="1:5" ht="45">
      <c r="A7" s="73">
        <v>2</v>
      </c>
      <c r="B7" s="118" t="s">
        <v>550</v>
      </c>
      <c r="C7" s="119">
        <v>0.92</v>
      </c>
      <c r="D7" s="120">
        <v>12.44</v>
      </c>
      <c r="E7" s="117">
        <f>D7+C7</f>
        <v>13.36</v>
      </c>
    </row>
    <row r="8" spans="1:5" ht="45">
      <c r="A8" s="211">
        <v>3</v>
      </c>
      <c r="B8" s="118" t="s">
        <v>567</v>
      </c>
      <c r="C8" s="121">
        <v>0.92</v>
      </c>
      <c r="D8" s="120">
        <v>11.54</v>
      </c>
      <c r="E8" s="117">
        <f>D8+C8</f>
        <v>12.459999999999999</v>
      </c>
    </row>
    <row r="9" spans="1:5" ht="64.5" customHeight="1">
      <c r="A9" s="211">
        <v>4</v>
      </c>
      <c r="B9" s="118" t="s">
        <v>568</v>
      </c>
      <c r="C9" s="121">
        <v>0.92</v>
      </c>
      <c r="D9" s="120">
        <v>30.78</v>
      </c>
      <c r="E9" s="117">
        <f>D9+C9</f>
        <v>31.700000000000003</v>
      </c>
    </row>
    <row r="10" spans="1:5" ht="30">
      <c r="A10" s="73">
        <v>5</v>
      </c>
      <c r="B10" s="118" t="s">
        <v>566</v>
      </c>
      <c r="C10" s="121">
        <v>0.92</v>
      </c>
      <c r="D10" s="120">
        <v>36.99</v>
      </c>
      <c r="E10" s="117">
        <f>D10+C10</f>
        <v>37.910000000000004</v>
      </c>
    </row>
    <row r="11" spans="1:5" ht="30">
      <c r="A11" s="73">
        <v>5</v>
      </c>
      <c r="B11" s="118" t="s">
        <v>551</v>
      </c>
      <c r="C11" s="121">
        <v>0.92</v>
      </c>
      <c r="D11" s="120">
        <v>29.76</v>
      </c>
      <c r="E11" s="115">
        <f>D11+C11</f>
        <v>30.680000000000003</v>
      </c>
    </row>
    <row r="12" spans="1:5" ht="20.25" customHeight="1">
      <c r="A12" s="122"/>
      <c r="B12" s="123"/>
      <c r="C12" s="124"/>
      <c r="D12" s="125"/>
      <c r="E12" s="124"/>
    </row>
    <row r="13" spans="1:5" ht="15">
      <c r="A13" s="20"/>
      <c r="B13" s="123" t="s">
        <v>552</v>
      </c>
      <c r="C13" s="20"/>
      <c r="D13" s="126" t="s">
        <v>553</v>
      </c>
      <c r="E13" s="20"/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4"/>
  <sheetViews>
    <sheetView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10.7109375" style="1" customWidth="1"/>
    <col min="2" max="2" width="25.57421875" style="1" customWidth="1"/>
    <col min="3" max="3" width="14.57421875" style="1" customWidth="1"/>
    <col min="4" max="4" width="17.7109375" style="1" customWidth="1"/>
    <col min="5" max="5" width="20.140625" style="1" customWidth="1"/>
    <col min="6" max="16384" width="8.8515625" style="1" customWidth="1"/>
  </cols>
  <sheetData>
    <row r="1" spans="1:5" ht="19.5" customHeight="1">
      <c r="A1" s="232" t="s">
        <v>0</v>
      </c>
      <c r="B1" s="231"/>
      <c r="C1" s="231"/>
      <c r="D1" s="231"/>
      <c r="E1" s="231"/>
    </row>
    <row r="2" spans="1:7" ht="37.5" customHeight="1">
      <c r="A2" s="230" t="s">
        <v>555</v>
      </c>
      <c r="B2" s="231"/>
      <c r="C2" s="231"/>
      <c r="D2" s="231"/>
      <c r="E2" s="231"/>
      <c r="G2" s="2"/>
    </row>
    <row r="3" spans="1:5" ht="24.75" customHeight="1">
      <c r="A3" s="233" t="s">
        <v>1</v>
      </c>
      <c r="B3" s="234"/>
      <c r="C3" s="234"/>
      <c r="D3" s="234"/>
      <c r="E3" s="234"/>
    </row>
    <row r="4" spans="1:8" ht="24.75" customHeight="1">
      <c r="A4" s="235" t="s">
        <v>2</v>
      </c>
      <c r="B4" s="235" t="s">
        <v>3</v>
      </c>
      <c r="C4" s="235" t="s">
        <v>4</v>
      </c>
      <c r="D4" s="235" t="s">
        <v>5</v>
      </c>
      <c r="E4" s="235" t="s">
        <v>6</v>
      </c>
      <c r="F4" s="3"/>
      <c r="G4" s="3"/>
      <c r="H4" s="3"/>
    </row>
    <row r="5" spans="1:8" ht="33.75" customHeight="1">
      <c r="A5" s="235"/>
      <c r="B5" s="235"/>
      <c r="C5" s="235"/>
      <c r="D5" s="235"/>
      <c r="E5" s="236"/>
      <c r="F5" s="3"/>
      <c r="G5" s="3"/>
      <c r="H5" s="3"/>
    </row>
    <row r="6" spans="1:8" ht="35.25" customHeight="1">
      <c r="A6" s="97">
        <v>1</v>
      </c>
      <c r="B6" s="191" t="s">
        <v>7</v>
      </c>
      <c r="C6" s="186">
        <v>0.68</v>
      </c>
      <c r="D6" s="186">
        <v>1.56</v>
      </c>
      <c r="E6" s="186">
        <f aca="true" t="shared" si="0" ref="E6:E11">SUM(C6:D6)</f>
        <v>2.24</v>
      </c>
      <c r="F6" s="3"/>
      <c r="G6" s="3"/>
      <c r="H6" s="3"/>
    </row>
    <row r="7" spans="1:5" ht="52.5" customHeight="1">
      <c r="A7" s="190" t="s">
        <v>12</v>
      </c>
      <c r="B7" s="191" t="s">
        <v>565</v>
      </c>
      <c r="C7" s="187">
        <v>4.58</v>
      </c>
      <c r="D7" s="187">
        <v>2.9</v>
      </c>
      <c r="E7" s="187">
        <f t="shared" si="0"/>
        <v>7.48</v>
      </c>
    </row>
    <row r="8" spans="1:5" ht="54.75" customHeight="1">
      <c r="A8" s="190" t="s">
        <v>13</v>
      </c>
      <c r="B8" s="191" t="s">
        <v>8</v>
      </c>
      <c r="C8" s="187">
        <v>4.58</v>
      </c>
      <c r="D8" s="187">
        <v>1.62</v>
      </c>
      <c r="E8" s="187">
        <f t="shared" si="0"/>
        <v>6.2</v>
      </c>
    </row>
    <row r="9" spans="1:5" ht="52.5" customHeight="1">
      <c r="A9" s="190">
        <v>4</v>
      </c>
      <c r="B9" s="191" t="s">
        <v>9</v>
      </c>
      <c r="C9" s="188">
        <v>29.07</v>
      </c>
      <c r="D9" s="189">
        <v>15.67</v>
      </c>
      <c r="E9" s="187">
        <f t="shared" si="0"/>
        <v>44.74</v>
      </c>
    </row>
    <row r="10" spans="1:5" ht="34.5" customHeight="1">
      <c r="A10" s="190" t="s">
        <v>15</v>
      </c>
      <c r="B10" s="191" t="s">
        <v>10</v>
      </c>
      <c r="C10" s="188">
        <v>41.62</v>
      </c>
      <c r="D10" s="189">
        <v>14.19</v>
      </c>
      <c r="E10" s="187">
        <f t="shared" si="0"/>
        <v>55.809999999999995</v>
      </c>
    </row>
    <row r="11" spans="1:5" ht="52.5" customHeight="1">
      <c r="A11" s="190" t="s">
        <v>16</v>
      </c>
      <c r="B11" s="191" t="s">
        <v>549</v>
      </c>
      <c r="C11" s="188">
        <v>48.57</v>
      </c>
      <c r="D11" s="189">
        <v>14.19</v>
      </c>
      <c r="E11" s="187">
        <f t="shared" si="0"/>
        <v>62.76</v>
      </c>
    </row>
    <row r="12" spans="1:4" ht="15">
      <c r="A12" s="4"/>
      <c r="B12" s="4"/>
      <c r="C12" s="5"/>
      <c r="D12" s="6"/>
    </row>
    <row r="13" spans="1:4" ht="15" customHeight="1">
      <c r="A13" s="7"/>
      <c r="B13" s="8"/>
      <c r="C13" s="9"/>
      <c r="D13" s="10"/>
    </row>
    <row r="14" spans="1:4" ht="15" customHeight="1">
      <c r="A14" s="7"/>
      <c r="B14" s="8"/>
      <c r="C14" s="9"/>
      <c r="D14" s="10"/>
    </row>
  </sheetData>
  <sheetProtection/>
  <mergeCells count="8">
    <mergeCell ref="A2:E2"/>
    <mergeCell ref="A1:E1"/>
    <mergeCell ref="A3:E3"/>
    <mergeCell ref="A4:A5"/>
    <mergeCell ref="B4:B5"/>
    <mergeCell ref="C4:C5"/>
    <mergeCell ref="D4:D5"/>
    <mergeCell ref="E4:E5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5.57421875" style="0" customWidth="1"/>
    <col min="5" max="5" width="14.8515625" style="0" customWidth="1"/>
  </cols>
  <sheetData>
    <row r="1" spans="1:5" ht="20.25">
      <c r="A1" s="239" t="s">
        <v>82</v>
      </c>
      <c r="B1" s="239"/>
      <c r="C1" s="239"/>
      <c r="D1" s="239"/>
      <c r="E1" s="239"/>
    </row>
    <row r="2" spans="1:5" ht="15.75">
      <c r="A2" s="240" t="s">
        <v>83</v>
      </c>
      <c r="B2" s="240"/>
      <c r="C2" s="240"/>
      <c r="D2" s="240"/>
      <c r="E2" s="240"/>
    </row>
    <row r="3" spans="1:5" ht="20.25" customHeight="1">
      <c r="A3" s="240" t="s">
        <v>558</v>
      </c>
      <c r="B3" s="240"/>
      <c r="C3" s="240"/>
      <c r="D3" s="240"/>
      <c r="E3" s="240"/>
    </row>
    <row r="4" spans="1:5" ht="15.75">
      <c r="A4" s="19"/>
      <c r="B4" s="19"/>
      <c r="C4" s="19"/>
      <c r="D4" s="19"/>
      <c r="E4" s="19"/>
    </row>
    <row r="5" spans="1:5" ht="15">
      <c r="A5" s="241" t="s">
        <v>84</v>
      </c>
      <c r="B5" s="243" t="s">
        <v>85</v>
      </c>
      <c r="C5" s="243" t="s">
        <v>21</v>
      </c>
      <c r="D5" s="243" t="s">
        <v>86</v>
      </c>
      <c r="E5" s="243" t="s">
        <v>87</v>
      </c>
    </row>
    <row r="6" spans="1:5" ht="21" customHeight="1">
      <c r="A6" s="242"/>
      <c r="B6" s="244"/>
      <c r="C6" s="244"/>
      <c r="D6" s="244"/>
      <c r="E6" s="244"/>
    </row>
    <row r="7" spans="1:5" ht="15.75">
      <c r="A7" s="237" t="s">
        <v>556</v>
      </c>
      <c r="B7" s="238"/>
      <c r="C7" s="238"/>
      <c r="D7" s="238"/>
      <c r="E7" s="238"/>
    </row>
    <row r="8" spans="1:5" ht="47.25">
      <c r="A8" s="99"/>
      <c r="B8" s="100" t="s">
        <v>504</v>
      </c>
      <c r="C8" s="110">
        <v>7.77</v>
      </c>
      <c r="D8" s="110">
        <v>1.02</v>
      </c>
      <c r="E8" s="107">
        <f>C8+D8</f>
        <v>8.79</v>
      </c>
    </row>
    <row r="9" spans="1:5" ht="47.25">
      <c r="A9" s="103"/>
      <c r="B9" s="100" t="s">
        <v>505</v>
      </c>
      <c r="C9" s="104">
        <v>2.27</v>
      </c>
      <c r="D9" s="110">
        <v>2.07</v>
      </c>
      <c r="E9" s="107">
        <f>C9+D9</f>
        <v>4.34</v>
      </c>
    </row>
    <row r="10" spans="1:5" ht="47.25">
      <c r="A10" s="105"/>
      <c r="B10" s="106" t="s">
        <v>506</v>
      </c>
      <c r="C10" s="104">
        <v>9.43</v>
      </c>
      <c r="D10" s="101">
        <v>1.05</v>
      </c>
      <c r="E10" s="107">
        <f>C10+D10</f>
        <v>10.48</v>
      </c>
    </row>
    <row r="11" spans="1:5" ht="48" customHeight="1">
      <c r="A11" s="105"/>
      <c r="B11" s="106" t="s">
        <v>507</v>
      </c>
      <c r="C11" s="101">
        <v>2.27</v>
      </c>
      <c r="D11" s="101">
        <v>3.2</v>
      </c>
      <c r="E11" s="102">
        <f>C11+D11</f>
        <v>5.470000000000001</v>
      </c>
    </row>
    <row r="12" spans="1:5" ht="15.75">
      <c r="A12" s="237" t="s">
        <v>557</v>
      </c>
      <c r="B12" s="238"/>
      <c r="C12" s="238"/>
      <c r="D12" s="238"/>
      <c r="E12" s="238"/>
    </row>
    <row r="13" spans="1:5" ht="47.25">
      <c r="A13" s="99"/>
      <c r="B13" s="100" t="s">
        <v>508</v>
      </c>
      <c r="C13" s="101">
        <v>2.29</v>
      </c>
      <c r="D13" s="110">
        <v>0.6</v>
      </c>
      <c r="E13" s="102">
        <f>C13+D13</f>
        <v>2.89</v>
      </c>
    </row>
    <row r="14" spans="1:5" ht="47.25">
      <c r="A14" s="103"/>
      <c r="B14" s="100" t="s">
        <v>509</v>
      </c>
      <c r="C14" s="104">
        <v>1.06</v>
      </c>
      <c r="D14" s="101">
        <v>1.94</v>
      </c>
      <c r="E14" s="107">
        <f>C14+D14</f>
        <v>3</v>
      </c>
    </row>
  </sheetData>
  <sheetProtection/>
  <mergeCells count="10">
    <mergeCell ref="A12:E12"/>
    <mergeCell ref="A1:E1"/>
    <mergeCell ref="A7:E7"/>
    <mergeCell ref="A2:E2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92"/>
  <sheetViews>
    <sheetView zoomScale="80" zoomScaleNormal="80" zoomScalePageLayoutView="0" workbookViewId="0" topLeftCell="A60">
      <selection activeCell="D92" sqref="D92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8.75">
      <c r="A1" s="265" t="s">
        <v>82</v>
      </c>
      <c r="B1" s="265"/>
      <c r="C1" s="265"/>
      <c r="D1" s="265"/>
      <c r="E1" s="264"/>
    </row>
    <row r="2" spans="1:5" ht="18.75" customHeight="1">
      <c r="A2" s="263" t="s">
        <v>516</v>
      </c>
      <c r="B2" s="263"/>
      <c r="C2" s="263"/>
      <c r="D2" s="263"/>
      <c r="E2" s="264"/>
    </row>
    <row r="3" spans="1:5" ht="18.75">
      <c r="A3" s="265" t="s">
        <v>517</v>
      </c>
      <c r="B3" s="264"/>
      <c r="C3" s="264"/>
      <c r="D3" s="264"/>
      <c r="E3" s="264"/>
    </row>
    <row r="4" spans="1:4" ht="15">
      <c r="A4" s="21"/>
      <c r="B4" s="21"/>
      <c r="C4" s="21"/>
      <c r="D4" s="21"/>
    </row>
    <row r="5" spans="1:5" ht="45" customHeight="1">
      <c r="A5" s="259" t="s">
        <v>84</v>
      </c>
      <c r="B5" s="259" t="s">
        <v>85</v>
      </c>
      <c r="C5" s="259" t="s">
        <v>21</v>
      </c>
      <c r="D5" s="259" t="s">
        <v>86</v>
      </c>
      <c r="E5" s="259" t="s">
        <v>89</v>
      </c>
    </row>
    <row r="6" spans="1:5" ht="1.5" customHeight="1" hidden="1">
      <c r="A6" s="266"/>
      <c r="B6" s="266"/>
      <c r="C6" s="266"/>
      <c r="D6" s="266"/>
      <c r="E6" s="266"/>
    </row>
    <row r="7" spans="1:5" ht="6.75" customHeight="1">
      <c r="A7" s="260"/>
      <c r="B7" s="260"/>
      <c r="C7" s="260"/>
      <c r="D7" s="260"/>
      <c r="E7" s="260"/>
    </row>
    <row r="8" spans="1:5" ht="14.25" customHeight="1">
      <c r="A8" s="22" t="s">
        <v>90</v>
      </c>
      <c r="B8" s="22" t="s">
        <v>91</v>
      </c>
      <c r="C8" s="22">
        <v>3</v>
      </c>
      <c r="D8" s="22">
        <v>4</v>
      </c>
      <c r="E8" s="23">
        <v>5</v>
      </c>
    </row>
    <row r="9" spans="1:5" ht="15">
      <c r="A9" s="178"/>
      <c r="B9" s="98" t="s">
        <v>92</v>
      </c>
      <c r="C9" s="24"/>
      <c r="D9" s="24"/>
      <c r="E9" s="25"/>
    </row>
    <row r="10" spans="1:5" ht="15">
      <c r="A10" s="178"/>
      <c r="B10" s="98" t="s">
        <v>93</v>
      </c>
      <c r="C10" s="24"/>
      <c r="D10" s="24"/>
      <c r="E10" s="25"/>
    </row>
    <row r="11" spans="1:5" ht="15.75" customHeight="1">
      <c r="A11" s="178"/>
      <c r="B11" s="98" t="s">
        <v>94</v>
      </c>
      <c r="C11" s="24"/>
      <c r="D11" s="24"/>
      <c r="E11" s="25"/>
    </row>
    <row r="12" spans="1:5" ht="15">
      <c r="A12" s="259">
        <v>1</v>
      </c>
      <c r="B12" s="252" t="s">
        <v>95</v>
      </c>
      <c r="C12" s="248">
        <v>2.72</v>
      </c>
      <c r="D12" s="248">
        <v>0.25</v>
      </c>
      <c r="E12" s="250">
        <f>SUM(C12:D12)</f>
        <v>2.97</v>
      </c>
    </row>
    <row r="13" spans="1:5" ht="8.25" customHeight="1">
      <c r="A13" s="260"/>
      <c r="B13" s="254"/>
      <c r="C13" s="249"/>
      <c r="D13" s="249"/>
      <c r="E13" s="251"/>
    </row>
    <row r="14" spans="1:5" ht="15">
      <c r="A14" s="259">
        <v>2</v>
      </c>
      <c r="B14" s="252" t="s">
        <v>96</v>
      </c>
      <c r="C14" s="248">
        <v>2.72</v>
      </c>
      <c r="D14" s="248">
        <v>0.25</v>
      </c>
      <c r="E14" s="250">
        <f>SUM(C14:D14)</f>
        <v>2.97</v>
      </c>
    </row>
    <row r="15" spans="1:5" ht="12" customHeight="1">
      <c r="A15" s="260"/>
      <c r="B15" s="254"/>
      <c r="C15" s="249"/>
      <c r="D15" s="249"/>
      <c r="E15" s="251"/>
    </row>
    <row r="16" spans="1:5" ht="14.25" customHeight="1">
      <c r="A16" s="259">
        <v>3</v>
      </c>
      <c r="B16" s="252" t="s">
        <v>97</v>
      </c>
      <c r="C16" s="248">
        <v>4.08</v>
      </c>
      <c r="D16" s="248">
        <v>0.25</v>
      </c>
      <c r="E16" s="250">
        <f>SUM(C16:D16)</f>
        <v>4.33</v>
      </c>
    </row>
    <row r="17" spans="1:5" ht="10.5" customHeight="1">
      <c r="A17" s="260"/>
      <c r="B17" s="254"/>
      <c r="C17" s="249"/>
      <c r="D17" s="249"/>
      <c r="E17" s="251"/>
    </row>
    <row r="18" spans="1:5" ht="15" customHeight="1">
      <c r="A18" s="73"/>
      <c r="B18" s="127" t="s">
        <v>98</v>
      </c>
      <c r="C18" s="92"/>
      <c r="D18" s="92"/>
      <c r="E18" s="218"/>
    </row>
    <row r="19" spans="1:5" ht="15">
      <c r="A19" s="245">
        <v>4</v>
      </c>
      <c r="B19" s="252" t="s">
        <v>99</v>
      </c>
      <c r="C19" s="248">
        <v>4.08</v>
      </c>
      <c r="D19" s="248">
        <v>0.25</v>
      </c>
      <c r="E19" s="250">
        <f>D19+C19</f>
        <v>4.33</v>
      </c>
    </row>
    <row r="20" spans="1:5" ht="18" customHeight="1">
      <c r="A20" s="246"/>
      <c r="B20" s="254"/>
      <c r="C20" s="249"/>
      <c r="D20" s="249"/>
      <c r="E20" s="251"/>
    </row>
    <row r="21" spans="1:5" ht="15">
      <c r="A21" s="245">
        <v>5</v>
      </c>
      <c r="B21" s="252" t="s">
        <v>100</v>
      </c>
      <c r="C21" s="248">
        <v>2.72</v>
      </c>
      <c r="D21" s="248">
        <v>0.25</v>
      </c>
      <c r="E21" s="250">
        <f>SUM(C21:D21)</f>
        <v>2.97</v>
      </c>
    </row>
    <row r="22" spans="1:5" ht="18" customHeight="1">
      <c r="A22" s="246"/>
      <c r="B22" s="254"/>
      <c r="C22" s="249"/>
      <c r="D22" s="249"/>
      <c r="E22" s="251"/>
    </row>
    <row r="23" spans="1:5" ht="15">
      <c r="A23" s="245">
        <v>6</v>
      </c>
      <c r="B23" s="252" t="s">
        <v>101</v>
      </c>
      <c r="C23" s="248">
        <v>4.08</v>
      </c>
      <c r="D23" s="248">
        <v>4.73</v>
      </c>
      <c r="E23" s="250">
        <f>SUM(C23:D23)</f>
        <v>8.81</v>
      </c>
    </row>
    <row r="24" spans="1:5" ht="14.25" customHeight="1">
      <c r="A24" s="246"/>
      <c r="B24" s="254"/>
      <c r="C24" s="249"/>
      <c r="D24" s="249"/>
      <c r="E24" s="251"/>
    </row>
    <row r="25" spans="1:5" ht="15">
      <c r="A25" s="245">
        <v>7</v>
      </c>
      <c r="B25" s="252" t="s">
        <v>102</v>
      </c>
      <c r="C25" s="248">
        <v>2.72</v>
      </c>
      <c r="D25" s="248">
        <v>0.25</v>
      </c>
      <c r="E25" s="250">
        <f>SUM(C25:D25)</f>
        <v>2.97</v>
      </c>
    </row>
    <row r="26" spans="1:5" ht="15">
      <c r="A26" s="246"/>
      <c r="B26" s="254"/>
      <c r="C26" s="249"/>
      <c r="D26" s="249"/>
      <c r="E26" s="251"/>
    </row>
    <row r="27" spans="1:5" ht="30">
      <c r="A27" s="73"/>
      <c r="B27" s="127" t="s">
        <v>103</v>
      </c>
      <c r="C27" s="92"/>
      <c r="D27" s="92"/>
      <c r="E27" s="218"/>
    </row>
    <row r="28" spans="1:5" ht="15">
      <c r="A28" s="183">
        <v>8</v>
      </c>
      <c r="B28" s="181" t="s">
        <v>104</v>
      </c>
      <c r="C28" s="182">
        <v>2.72</v>
      </c>
      <c r="D28" s="182">
        <v>0.25</v>
      </c>
      <c r="E28" s="217">
        <f>SUM(C28:D28)</f>
        <v>2.97</v>
      </c>
    </row>
    <row r="29" spans="1:5" ht="15">
      <c r="A29" s="245">
        <v>9</v>
      </c>
      <c r="B29" s="261" t="s">
        <v>105</v>
      </c>
      <c r="C29" s="248">
        <v>7.94</v>
      </c>
      <c r="D29" s="248">
        <v>10.63</v>
      </c>
      <c r="E29" s="250">
        <f>SUM(C29:D29)</f>
        <v>18.57</v>
      </c>
    </row>
    <row r="30" spans="1:5" ht="6" customHeight="1">
      <c r="A30" s="246"/>
      <c r="B30" s="262"/>
      <c r="C30" s="249"/>
      <c r="D30" s="249"/>
      <c r="E30" s="251"/>
    </row>
    <row r="31" spans="1:5" ht="15">
      <c r="A31" s="245">
        <v>10</v>
      </c>
      <c r="B31" s="252" t="s">
        <v>106</v>
      </c>
      <c r="C31" s="248">
        <v>5.52</v>
      </c>
      <c r="D31" s="248">
        <v>10.63</v>
      </c>
      <c r="E31" s="250">
        <f>SUM(C31:D31)</f>
        <v>16.15</v>
      </c>
    </row>
    <row r="32" spans="1:5" ht="12" customHeight="1">
      <c r="A32" s="246"/>
      <c r="B32" s="254"/>
      <c r="C32" s="249"/>
      <c r="D32" s="249"/>
      <c r="E32" s="251"/>
    </row>
    <row r="33" spans="1:5" ht="15">
      <c r="A33" s="245">
        <v>11</v>
      </c>
      <c r="B33" s="252" t="s">
        <v>107</v>
      </c>
      <c r="C33" s="248">
        <v>12.65</v>
      </c>
      <c r="D33" s="248">
        <v>18.17</v>
      </c>
      <c r="E33" s="250">
        <f>SUM(C33:D33)</f>
        <v>30.82</v>
      </c>
    </row>
    <row r="34" spans="1:5" ht="15">
      <c r="A34" s="246"/>
      <c r="B34" s="253"/>
      <c r="C34" s="249"/>
      <c r="D34" s="249"/>
      <c r="E34" s="251"/>
    </row>
    <row r="35" spans="1:5" ht="15">
      <c r="A35" s="245">
        <v>12</v>
      </c>
      <c r="B35" s="252" t="s">
        <v>108</v>
      </c>
      <c r="C35" s="259">
        <v>18.07</v>
      </c>
      <c r="D35" s="248">
        <v>18.17</v>
      </c>
      <c r="E35" s="250">
        <f>SUM(C35:D35)</f>
        <v>36.24</v>
      </c>
    </row>
    <row r="36" spans="1:5" ht="15">
      <c r="A36" s="246"/>
      <c r="B36" s="253"/>
      <c r="C36" s="260"/>
      <c r="D36" s="249"/>
      <c r="E36" s="251"/>
    </row>
    <row r="37" spans="1:5" ht="15">
      <c r="A37" s="245">
        <v>13</v>
      </c>
      <c r="B37" s="252" t="s">
        <v>109</v>
      </c>
      <c r="C37" s="259">
        <v>14.45</v>
      </c>
      <c r="D37" s="248">
        <v>4.73</v>
      </c>
      <c r="E37" s="250">
        <f>SUM(C37:D37)</f>
        <v>19.18</v>
      </c>
    </row>
    <row r="38" spans="1:5" ht="15">
      <c r="A38" s="246"/>
      <c r="B38" s="253"/>
      <c r="C38" s="260"/>
      <c r="D38" s="249"/>
      <c r="E38" s="251"/>
    </row>
    <row r="39" spans="1:5" ht="15">
      <c r="A39" s="73"/>
      <c r="B39" s="128" t="s">
        <v>110</v>
      </c>
      <c r="C39" s="73"/>
      <c r="D39" s="92"/>
      <c r="E39" s="218"/>
    </row>
    <row r="40" spans="1:5" ht="15">
      <c r="A40" s="73"/>
      <c r="B40" s="184" t="s">
        <v>111</v>
      </c>
      <c r="C40" s="73"/>
      <c r="D40" s="92"/>
      <c r="E40" s="218"/>
    </row>
    <row r="41" spans="1:5" ht="15">
      <c r="A41" s="245">
        <v>14</v>
      </c>
      <c r="B41" s="256" t="s">
        <v>112</v>
      </c>
      <c r="C41" s="248">
        <v>2.72</v>
      </c>
      <c r="D41" s="248">
        <v>0.25</v>
      </c>
      <c r="E41" s="250">
        <f>SUM(C41:D41)</f>
        <v>2.97</v>
      </c>
    </row>
    <row r="42" spans="1:5" ht="15">
      <c r="A42" s="246"/>
      <c r="B42" s="257"/>
      <c r="C42" s="249"/>
      <c r="D42" s="249"/>
      <c r="E42" s="251"/>
    </row>
    <row r="43" spans="1:5" ht="15">
      <c r="A43" s="245">
        <v>15</v>
      </c>
      <c r="B43" s="256" t="s">
        <v>113</v>
      </c>
      <c r="C43" s="248">
        <v>4.08</v>
      </c>
      <c r="D43" s="248">
        <v>0.25</v>
      </c>
      <c r="E43" s="250">
        <f>SUM(C43:D43)</f>
        <v>4.33</v>
      </c>
    </row>
    <row r="44" spans="1:5" ht="15">
      <c r="A44" s="246"/>
      <c r="B44" s="257"/>
      <c r="C44" s="249"/>
      <c r="D44" s="249"/>
      <c r="E44" s="251"/>
    </row>
    <row r="45" spans="1:5" ht="15">
      <c r="A45" s="73"/>
      <c r="B45" s="128" t="s">
        <v>114</v>
      </c>
      <c r="C45" s="129"/>
      <c r="D45" s="129"/>
      <c r="E45" s="218"/>
    </row>
    <row r="46" spans="1:5" ht="15">
      <c r="A46" s="245">
        <v>16</v>
      </c>
      <c r="B46" s="256" t="s">
        <v>112</v>
      </c>
      <c r="C46" s="248">
        <v>2.72</v>
      </c>
      <c r="D46" s="248">
        <v>0.25</v>
      </c>
      <c r="E46" s="258">
        <f>SUM(C46:D46)</f>
        <v>2.97</v>
      </c>
    </row>
    <row r="47" spans="1:5" ht="15">
      <c r="A47" s="246"/>
      <c r="B47" s="257"/>
      <c r="C47" s="249"/>
      <c r="D47" s="249"/>
      <c r="E47" s="258"/>
    </row>
    <row r="48" spans="1:5" ht="15">
      <c r="A48" s="245">
        <v>17</v>
      </c>
      <c r="B48" s="256" t="s">
        <v>113</v>
      </c>
      <c r="C48" s="248">
        <v>4.08</v>
      </c>
      <c r="D48" s="248">
        <v>0.25</v>
      </c>
      <c r="E48" s="258">
        <f>SUM(C48:D48)</f>
        <v>4.33</v>
      </c>
    </row>
    <row r="49" spans="1:5" ht="15">
      <c r="A49" s="246"/>
      <c r="B49" s="257"/>
      <c r="C49" s="249"/>
      <c r="D49" s="249"/>
      <c r="E49" s="258"/>
    </row>
    <row r="50" spans="1:5" ht="15">
      <c r="A50" s="73"/>
      <c r="B50" s="128" t="s">
        <v>115</v>
      </c>
      <c r="C50" s="92"/>
      <c r="D50" s="92"/>
      <c r="E50" s="218"/>
    </row>
    <row r="51" spans="1:5" ht="15">
      <c r="A51" s="245">
        <v>18</v>
      </c>
      <c r="B51" s="256" t="s">
        <v>112</v>
      </c>
      <c r="C51" s="248">
        <v>2.72</v>
      </c>
      <c r="D51" s="248">
        <v>0.25</v>
      </c>
      <c r="E51" s="250">
        <f>SUM(C51:D51)</f>
        <v>2.97</v>
      </c>
    </row>
    <row r="52" spans="1:5" ht="15">
      <c r="A52" s="246"/>
      <c r="B52" s="257"/>
      <c r="C52" s="249"/>
      <c r="D52" s="249"/>
      <c r="E52" s="251"/>
    </row>
    <row r="53" spans="1:5" ht="15">
      <c r="A53" s="245">
        <v>19</v>
      </c>
      <c r="B53" s="256" t="s">
        <v>113</v>
      </c>
      <c r="C53" s="248">
        <v>4.08</v>
      </c>
      <c r="D53" s="248">
        <v>0.25</v>
      </c>
      <c r="E53" s="250">
        <f>SUM(C53:D53)</f>
        <v>4.33</v>
      </c>
    </row>
    <row r="54" spans="1:5" ht="15">
      <c r="A54" s="246"/>
      <c r="B54" s="257"/>
      <c r="C54" s="249"/>
      <c r="D54" s="249"/>
      <c r="E54" s="251"/>
    </row>
    <row r="55" spans="1:5" ht="15">
      <c r="A55" s="245">
        <v>20</v>
      </c>
      <c r="B55" s="252" t="s">
        <v>116</v>
      </c>
      <c r="C55" s="248">
        <v>2.72</v>
      </c>
      <c r="D55" s="248">
        <v>0.25</v>
      </c>
      <c r="E55" s="250">
        <f>SUM(C55:D55)</f>
        <v>2.97</v>
      </c>
    </row>
    <row r="56" spans="1:5" ht="15">
      <c r="A56" s="246"/>
      <c r="B56" s="254"/>
      <c r="C56" s="249"/>
      <c r="D56" s="249"/>
      <c r="E56" s="251"/>
    </row>
    <row r="57" spans="1:5" ht="15">
      <c r="A57" s="245">
        <v>21</v>
      </c>
      <c r="B57" s="252" t="s">
        <v>117</v>
      </c>
      <c r="C57" s="248">
        <v>4.08</v>
      </c>
      <c r="D57" s="248">
        <v>0.25</v>
      </c>
      <c r="E57" s="250">
        <f>SUM(C57:D57)</f>
        <v>4.33</v>
      </c>
    </row>
    <row r="58" spans="1:5" ht="15">
      <c r="A58" s="246"/>
      <c r="B58" s="254"/>
      <c r="C58" s="249"/>
      <c r="D58" s="249"/>
      <c r="E58" s="251"/>
    </row>
    <row r="59" spans="1:5" ht="15">
      <c r="A59" s="245">
        <v>22</v>
      </c>
      <c r="B59" s="252" t="s">
        <v>118</v>
      </c>
      <c r="C59" s="248">
        <v>4.08</v>
      </c>
      <c r="D59" s="248">
        <v>0.25</v>
      </c>
      <c r="E59" s="250">
        <f>SUM(C59:D59)</f>
        <v>4.33</v>
      </c>
    </row>
    <row r="60" spans="1:5" ht="15">
      <c r="A60" s="246"/>
      <c r="B60" s="254"/>
      <c r="C60" s="249"/>
      <c r="D60" s="249"/>
      <c r="E60" s="251"/>
    </row>
    <row r="61" spans="1:5" ht="15">
      <c r="A61" s="245">
        <v>23</v>
      </c>
      <c r="B61" s="252" t="s">
        <v>119</v>
      </c>
      <c r="C61" s="248">
        <v>2.72</v>
      </c>
      <c r="D61" s="248">
        <v>0.25</v>
      </c>
      <c r="E61" s="250">
        <f>SUM(C61:D61)</f>
        <v>2.97</v>
      </c>
    </row>
    <row r="62" spans="1:5" ht="15">
      <c r="A62" s="246"/>
      <c r="B62" s="254"/>
      <c r="C62" s="249"/>
      <c r="D62" s="249"/>
      <c r="E62" s="251"/>
    </row>
    <row r="63" spans="1:5" ht="15">
      <c r="A63" s="245">
        <v>24</v>
      </c>
      <c r="B63" s="252" t="s">
        <v>546</v>
      </c>
      <c r="C63" s="248">
        <v>4.08</v>
      </c>
      <c r="D63" s="248">
        <v>0.25</v>
      </c>
      <c r="E63" s="250">
        <f>SUM(C63:D63)</f>
        <v>4.33</v>
      </c>
    </row>
    <row r="64" spans="1:5" ht="13.5" customHeight="1">
      <c r="A64" s="246"/>
      <c r="B64" s="257"/>
      <c r="C64" s="249"/>
      <c r="D64" s="249"/>
      <c r="E64" s="251"/>
    </row>
    <row r="65" spans="1:5" ht="15">
      <c r="A65" s="245">
        <v>25</v>
      </c>
      <c r="B65" s="256" t="s">
        <v>120</v>
      </c>
      <c r="C65" s="248">
        <v>2.72</v>
      </c>
      <c r="D65" s="248">
        <v>0.25</v>
      </c>
      <c r="E65" s="250">
        <f>SUM(C65:D65)</f>
        <v>2.97</v>
      </c>
    </row>
    <row r="66" spans="1:5" ht="15">
      <c r="A66" s="246"/>
      <c r="B66" s="257"/>
      <c r="C66" s="249"/>
      <c r="D66" s="249"/>
      <c r="E66" s="251"/>
    </row>
    <row r="67" spans="1:5" ht="15">
      <c r="A67" s="245">
        <v>26</v>
      </c>
      <c r="B67" s="252" t="s">
        <v>121</v>
      </c>
      <c r="C67" s="248">
        <v>4.08</v>
      </c>
      <c r="D67" s="248">
        <v>0.25</v>
      </c>
      <c r="E67" s="250">
        <f>SUM(C67:D67)</f>
        <v>4.33</v>
      </c>
    </row>
    <row r="68" spans="1:5" ht="15">
      <c r="A68" s="246"/>
      <c r="B68" s="257"/>
      <c r="C68" s="249"/>
      <c r="D68" s="249"/>
      <c r="E68" s="251"/>
    </row>
    <row r="69" spans="1:5" ht="15">
      <c r="A69" s="245">
        <v>27</v>
      </c>
      <c r="B69" s="255" t="s">
        <v>122</v>
      </c>
      <c r="C69" s="248">
        <v>4.08</v>
      </c>
      <c r="D69" s="248">
        <v>0.25</v>
      </c>
      <c r="E69" s="250">
        <f>SUM(C69:D69)</f>
        <v>4.33</v>
      </c>
    </row>
    <row r="70" spans="1:5" ht="15">
      <c r="A70" s="246"/>
      <c r="B70" s="255"/>
      <c r="C70" s="249"/>
      <c r="D70" s="249"/>
      <c r="E70" s="251"/>
    </row>
    <row r="71" spans="1:5" ht="15">
      <c r="A71" s="245">
        <v>28</v>
      </c>
      <c r="B71" s="252" t="s">
        <v>123</v>
      </c>
      <c r="C71" s="248">
        <v>6.81</v>
      </c>
      <c r="D71" s="248">
        <v>0.25</v>
      </c>
      <c r="E71" s="250">
        <f>SUM(C71:D71)</f>
        <v>7.06</v>
      </c>
    </row>
    <row r="72" spans="1:5" ht="15">
      <c r="A72" s="246"/>
      <c r="B72" s="254"/>
      <c r="C72" s="249"/>
      <c r="D72" s="249"/>
      <c r="E72" s="251"/>
    </row>
    <row r="73" spans="1:5" ht="15">
      <c r="A73" s="245">
        <v>29</v>
      </c>
      <c r="B73" s="247" t="s">
        <v>124</v>
      </c>
      <c r="C73" s="248">
        <v>5.45</v>
      </c>
      <c r="D73" s="248">
        <v>0.25</v>
      </c>
      <c r="E73" s="250">
        <f>SUM(C73:D73)</f>
        <v>5.7</v>
      </c>
    </row>
    <row r="74" spans="1:5" ht="14.25" customHeight="1">
      <c r="A74" s="246"/>
      <c r="B74" s="247"/>
      <c r="C74" s="249"/>
      <c r="D74" s="249"/>
      <c r="E74" s="251"/>
    </row>
    <row r="75" spans="1:5" ht="15">
      <c r="A75" s="245">
        <v>30</v>
      </c>
      <c r="B75" s="252" t="s">
        <v>125</v>
      </c>
      <c r="C75" s="248">
        <v>2.72</v>
      </c>
      <c r="D75" s="248">
        <v>0.25</v>
      </c>
      <c r="E75" s="250">
        <f>SUM(C75:D75)</f>
        <v>2.97</v>
      </c>
    </row>
    <row r="76" spans="1:5" ht="15">
      <c r="A76" s="246"/>
      <c r="B76" s="254"/>
      <c r="C76" s="249"/>
      <c r="D76" s="249"/>
      <c r="E76" s="251"/>
    </row>
    <row r="77" spans="1:5" ht="15">
      <c r="A77" s="245">
        <v>31</v>
      </c>
      <c r="B77" s="252" t="s">
        <v>126</v>
      </c>
      <c r="C77" s="248">
        <v>3.98</v>
      </c>
      <c r="D77" s="248">
        <v>0.25</v>
      </c>
      <c r="E77" s="250">
        <f>SUM(C77:D77)</f>
        <v>4.23</v>
      </c>
    </row>
    <row r="78" spans="1:5" ht="13.5" customHeight="1">
      <c r="A78" s="246"/>
      <c r="B78" s="254"/>
      <c r="C78" s="249"/>
      <c r="D78" s="249"/>
      <c r="E78" s="251"/>
    </row>
    <row r="79" spans="1:5" ht="30">
      <c r="A79" s="73"/>
      <c r="B79" s="127" t="s">
        <v>127</v>
      </c>
      <c r="C79" s="92"/>
      <c r="D79" s="92"/>
      <c r="E79" s="218"/>
    </row>
    <row r="80" spans="1:5" ht="15">
      <c r="A80" s="245">
        <v>37</v>
      </c>
      <c r="B80" s="252" t="s">
        <v>128</v>
      </c>
      <c r="C80" s="248">
        <v>15.24</v>
      </c>
      <c r="D80" s="248">
        <v>22.76</v>
      </c>
      <c r="E80" s="250">
        <f>SUM(C80:D80)</f>
        <v>38</v>
      </c>
    </row>
    <row r="81" spans="1:5" ht="15">
      <c r="A81" s="246"/>
      <c r="B81" s="253"/>
      <c r="C81" s="249"/>
      <c r="D81" s="249"/>
      <c r="E81" s="251"/>
    </row>
    <row r="82" spans="1:5" ht="15">
      <c r="A82" s="245">
        <v>38</v>
      </c>
      <c r="B82" s="252" t="s">
        <v>129</v>
      </c>
      <c r="C82" s="248">
        <v>18.26</v>
      </c>
      <c r="D82" s="248">
        <v>10.9</v>
      </c>
      <c r="E82" s="250">
        <f>SUM(C82:D82)</f>
        <v>29.160000000000004</v>
      </c>
    </row>
    <row r="83" spans="1:5" ht="15">
      <c r="A83" s="246"/>
      <c r="B83" s="253"/>
      <c r="C83" s="249"/>
      <c r="D83" s="249"/>
      <c r="E83" s="251"/>
    </row>
    <row r="84" spans="1:5" ht="15">
      <c r="A84" s="245">
        <v>39</v>
      </c>
      <c r="B84" s="252" t="s">
        <v>130</v>
      </c>
      <c r="C84" s="248">
        <v>9.18</v>
      </c>
      <c r="D84" s="248">
        <v>12.62</v>
      </c>
      <c r="E84" s="250">
        <f>SUM(C84:D84)</f>
        <v>21.799999999999997</v>
      </c>
    </row>
    <row r="85" spans="1:5" ht="15">
      <c r="A85" s="246"/>
      <c r="B85" s="253"/>
      <c r="C85" s="249"/>
      <c r="D85" s="249"/>
      <c r="E85" s="251"/>
    </row>
    <row r="86" spans="1:5" ht="15">
      <c r="A86" s="245">
        <v>40</v>
      </c>
      <c r="B86" s="252" t="s">
        <v>131</v>
      </c>
      <c r="C86" s="248">
        <v>9.18</v>
      </c>
      <c r="D86" s="248">
        <v>33.39</v>
      </c>
      <c r="E86" s="250">
        <f>SUM(C86:D86)</f>
        <v>42.57</v>
      </c>
    </row>
    <row r="87" spans="1:5" ht="15">
      <c r="A87" s="246"/>
      <c r="B87" s="253"/>
      <c r="C87" s="249"/>
      <c r="D87" s="249"/>
      <c r="E87" s="251"/>
    </row>
    <row r="88" spans="1:5" ht="15">
      <c r="A88" s="245">
        <v>41</v>
      </c>
      <c r="B88" s="247" t="s">
        <v>132</v>
      </c>
      <c r="C88" s="248">
        <v>18.96</v>
      </c>
      <c r="D88" s="248">
        <v>21.29</v>
      </c>
      <c r="E88" s="250">
        <f>SUM(C88:D88)</f>
        <v>40.25</v>
      </c>
    </row>
    <row r="89" spans="1:5" ht="12.75" customHeight="1">
      <c r="A89" s="246"/>
      <c r="B89" s="247"/>
      <c r="C89" s="249"/>
      <c r="D89" s="249"/>
      <c r="E89" s="251"/>
    </row>
    <row r="90" spans="1:4" ht="8.25" customHeight="1" hidden="1">
      <c r="A90" s="20"/>
      <c r="B90" s="20"/>
      <c r="C90" s="20"/>
      <c r="D90" s="20"/>
    </row>
    <row r="91" spans="1:4" ht="15" hidden="1">
      <c r="A91" s="20"/>
      <c r="B91" s="20"/>
      <c r="C91" s="20"/>
      <c r="D91" s="20"/>
    </row>
    <row r="92" spans="1:4" ht="26.25" customHeight="1">
      <c r="A92" s="20"/>
      <c r="B92" s="20"/>
      <c r="C92" s="20"/>
      <c r="D92" s="20"/>
    </row>
  </sheetData>
  <sheetProtection/>
  <mergeCells count="183"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7:A78"/>
    <mergeCell ref="B77:B78"/>
    <mergeCell ref="C77:C78"/>
    <mergeCell ref="D77:D78"/>
    <mergeCell ref="E77:E78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8:A89"/>
    <mergeCell ref="B88:B89"/>
    <mergeCell ref="C88:C89"/>
    <mergeCell ref="D88:D89"/>
    <mergeCell ref="E88:E89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21">
      <selection activeCell="F37" sqref="F37"/>
    </sheetView>
  </sheetViews>
  <sheetFormatPr defaultColWidth="9.140625" defaultRowHeight="15"/>
  <cols>
    <col min="1" max="1" width="7.28125" style="42" customWidth="1"/>
    <col min="2" max="2" width="37.28125" style="42" customWidth="1"/>
    <col min="3" max="3" width="13.00390625" style="42" customWidth="1"/>
    <col min="4" max="4" width="9.7109375" style="42" customWidth="1"/>
    <col min="5" max="5" width="7.28125" style="42" customWidth="1"/>
    <col min="6" max="6" width="10.140625" style="42" customWidth="1"/>
    <col min="7" max="255" width="9.140625" style="42" customWidth="1"/>
    <col min="256" max="16384" width="3.421875" style="42" customWidth="1"/>
  </cols>
  <sheetData>
    <row r="1" spans="1:10" s="1" customFormat="1" ht="25.5" customHeight="1">
      <c r="A1" s="270" t="s">
        <v>133</v>
      </c>
      <c r="B1" s="270"/>
      <c r="C1" s="270"/>
      <c r="D1" s="270"/>
      <c r="E1" s="271"/>
      <c r="F1" s="271"/>
      <c r="G1" s="272"/>
      <c r="H1" s="272"/>
      <c r="I1" s="272"/>
      <c r="J1" s="272"/>
    </row>
    <row r="2" spans="1:6" s="28" customFormat="1" ht="34.5" customHeight="1">
      <c r="A2" s="26" t="s">
        <v>134</v>
      </c>
      <c r="B2" s="26" t="s">
        <v>135</v>
      </c>
      <c r="C2" s="26" t="s">
        <v>136</v>
      </c>
      <c r="D2" s="26" t="s">
        <v>21</v>
      </c>
      <c r="E2" s="26" t="s">
        <v>86</v>
      </c>
      <c r="F2" s="27" t="s">
        <v>22</v>
      </c>
    </row>
    <row r="3" spans="1:6" s="30" customFormat="1" ht="12.75">
      <c r="A3" s="29" t="s">
        <v>90</v>
      </c>
      <c r="B3" s="29" t="s">
        <v>91</v>
      </c>
      <c r="C3" s="29" t="s">
        <v>137</v>
      </c>
      <c r="D3" s="29">
        <v>1</v>
      </c>
      <c r="E3" s="29">
        <v>2</v>
      </c>
      <c r="F3" s="29">
        <v>4</v>
      </c>
    </row>
    <row r="4" spans="1:6" s="30" customFormat="1" ht="12.75" customHeight="1">
      <c r="A4" s="31">
        <v>2</v>
      </c>
      <c r="B4" s="267" t="s">
        <v>138</v>
      </c>
      <c r="C4" s="268"/>
      <c r="D4" s="269"/>
      <c r="E4" s="32"/>
      <c r="F4" s="32"/>
    </row>
    <row r="5" spans="1:6" s="30" customFormat="1" ht="12.75" customHeight="1">
      <c r="A5" s="33">
        <v>2.1</v>
      </c>
      <c r="B5" s="273" t="s">
        <v>139</v>
      </c>
      <c r="C5" s="274"/>
      <c r="D5" s="275"/>
      <c r="E5" s="29"/>
      <c r="F5" s="34"/>
    </row>
    <row r="6" spans="1:6" s="30" customFormat="1" ht="12.75" customHeight="1">
      <c r="A6" s="33" t="s">
        <v>140</v>
      </c>
      <c r="B6" s="192" t="s">
        <v>141</v>
      </c>
      <c r="C6" s="35" t="s">
        <v>142</v>
      </c>
      <c r="D6" s="36">
        <v>6.53</v>
      </c>
      <c r="E6" s="37">
        <v>0.33</v>
      </c>
      <c r="F6" s="38">
        <f>D6+E6</f>
        <v>6.86</v>
      </c>
    </row>
    <row r="7" spans="1:6" s="30" customFormat="1" ht="26.25" customHeight="1">
      <c r="A7" s="33" t="s">
        <v>143</v>
      </c>
      <c r="B7" s="192" t="s">
        <v>144</v>
      </c>
      <c r="C7" s="35" t="s">
        <v>142</v>
      </c>
      <c r="D7" s="36">
        <v>10.91</v>
      </c>
      <c r="E7" s="37">
        <v>0.46</v>
      </c>
      <c r="F7" s="38">
        <f>D7+E7</f>
        <v>11.370000000000001</v>
      </c>
    </row>
    <row r="8" spans="1:6" s="30" customFormat="1" ht="12.75" customHeight="1">
      <c r="A8" s="33" t="s">
        <v>145</v>
      </c>
      <c r="B8" s="192" t="s">
        <v>146</v>
      </c>
      <c r="C8" s="35" t="s">
        <v>142</v>
      </c>
      <c r="D8" s="36">
        <v>6.53</v>
      </c>
      <c r="E8" s="37">
        <v>0.33</v>
      </c>
      <c r="F8" s="38">
        <f>D8+E8</f>
        <v>6.86</v>
      </c>
    </row>
    <row r="9" spans="1:6" s="30" customFormat="1" ht="12.75" customHeight="1">
      <c r="A9" s="33" t="s">
        <v>147</v>
      </c>
      <c r="B9" s="192" t="s">
        <v>148</v>
      </c>
      <c r="C9" s="35" t="s">
        <v>142</v>
      </c>
      <c r="D9" s="36">
        <v>4.35</v>
      </c>
      <c r="E9" s="37">
        <v>0.33</v>
      </c>
      <c r="F9" s="38">
        <f>D9+E9</f>
        <v>4.68</v>
      </c>
    </row>
    <row r="10" spans="1:6" s="30" customFormat="1" ht="13.5" customHeight="1">
      <c r="A10" s="39">
        <v>2.2</v>
      </c>
      <c r="B10" s="267" t="s">
        <v>149</v>
      </c>
      <c r="C10" s="268"/>
      <c r="D10" s="269"/>
      <c r="E10" s="32"/>
      <c r="F10" s="40"/>
    </row>
    <row r="11" spans="1:6" s="30" customFormat="1" ht="12.75" customHeight="1">
      <c r="A11" s="33" t="s">
        <v>150</v>
      </c>
      <c r="B11" s="192" t="s">
        <v>151</v>
      </c>
      <c r="C11" s="35" t="s">
        <v>142</v>
      </c>
      <c r="D11" s="36">
        <v>8.97</v>
      </c>
      <c r="E11" s="37">
        <v>0.33</v>
      </c>
      <c r="F11" s="38">
        <f>D11+E11</f>
        <v>9.3</v>
      </c>
    </row>
    <row r="12" spans="1:6" s="30" customFormat="1" ht="12.75" customHeight="1">
      <c r="A12" s="33" t="s">
        <v>152</v>
      </c>
      <c r="B12" s="192" t="s">
        <v>153</v>
      </c>
      <c r="C12" s="35" t="s">
        <v>142</v>
      </c>
      <c r="D12" s="36">
        <v>4.35</v>
      </c>
      <c r="E12" s="37">
        <v>0.33</v>
      </c>
      <c r="F12" s="38">
        <f aca="true" t="shared" si="0" ref="F12:F21">D12+E12</f>
        <v>4.68</v>
      </c>
    </row>
    <row r="13" spans="1:6" s="30" customFormat="1" ht="12.75" customHeight="1">
      <c r="A13" s="33" t="s">
        <v>154</v>
      </c>
      <c r="B13" s="192" t="s">
        <v>155</v>
      </c>
      <c r="C13" s="35" t="s">
        <v>142</v>
      </c>
      <c r="D13" s="36">
        <v>6.53</v>
      </c>
      <c r="E13" s="37">
        <v>0.46</v>
      </c>
      <c r="F13" s="38">
        <f t="shared" si="0"/>
        <v>6.99</v>
      </c>
    </row>
    <row r="14" spans="1:6" s="30" customFormat="1" ht="12.75" customHeight="1">
      <c r="A14" s="33" t="s">
        <v>156</v>
      </c>
      <c r="B14" s="192" t="s">
        <v>157</v>
      </c>
      <c r="C14" s="35" t="s">
        <v>142</v>
      </c>
      <c r="D14" s="36">
        <v>10.91</v>
      </c>
      <c r="E14" s="37">
        <v>0.46</v>
      </c>
      <c r="F14" s="38">
        <f t="shared" si="0"/>
        <v>11.370000000000001</v>
      </c>
    </row>
    <row r="15" spans="1:6" s="30" customFormat="1" ht="12.75" customHeight="1">
      <c r="A15" s="41" t="s">
        <v>158</v>
      </c>
      <c r="B15" s="192" t="s">
        <v>159</v>
      </c>
      <c r="C15" s="35" t="s">
        <v>142</v>
      </c>
      <c r="D15" s="36">
        <v>6.53</v>
      </c>
      <c r="E15" s="37">
        <v>0.33</v>
      </c>
      <c r="F15" s="38">
        <f t="shared" si="0"/>
        <v>6.86</v>
      </c>
    </row>
    <row r="16" spans="1:6" s="30" customFormat="1" ht="22.5" customHeight="1">
      <c r="A16" s="41" t="s">
        <v>160</v>
      </c>
      <c r="B16" s="192" t="s">
        <v>161</v>
      </c>
      <c r="C16" s="35" t="s">
        <v>142</v>
      </c>
      <c r="D16" s="36">
        <v>8.58</v>
      </c>
      <c r="E16" s="37">
        <v>0.33</v>
      </c>
      <c r="F16" s="38">
        <f t="shared" si="0"/>
        <v>8.91</v>
      </c>
    </row>
    <row r="17" spans="1:6" s="30" customFormat="1" ht="14.25" customHeight="1">
      <c r="A17" s="41" t="s">
        <v>162</v>
      </c>
      <c r="B17" s="192" t="s">
        <v>163</v>
      </c>
      <c r="C17" s="35" t="s">
        <v>142</v>
      </c>
      <c r="D17" s="36">
        <v>8.97</v>
      </c>
      <c r="E17" s="37">
        <v>0.33</v>
      </c>
      <c r="F17" s="38">
        <f t="shared" si="0"/>
        <v>9.3</v>
      </c>
    </row>
    <row r="18" spans="1:6" s="30" customFormat="1" ht="14.25" customHeight="1">
      <c r="A18" s="41" t="s">
        <v>164</v>
      </c>
      <c r="B18" s="192" t="s">
        <v>165</v>
      </c>
      <c r="C18" s="35" t="s">
        <v>142</v>
      </c>
      <c r="D18" s="36">
        <v>8.97</v>
      </c>
      <c r="E18" s="37">
        <v>0.4</v>
      </c>
      <c r="F18" s="38">
        <f t="shared" si="0"/>
        <v>9.370000000000001</v>
      </c>
    </row>
    <row r="19" spans="1:6" s="30" customFormat="1" ht="14.25" customHeight="1">
      <c r="A19" s="41" t="s">
        <v>166</v>
      </c>
      <c r="B19" s="192" t="s">
        <v>167</v>
      </c>
      <c r="C19" s="35" t="s">
        <v>142</v>
      </c>
      <c r="D19" s="36">
        <v>13.08</v>
      </c>
      <c r="E19" s="37">
        <v>0.4</v>
      </c>
      <c r="F19" s="38">
        <f t="shared" si="0"/>
        <v>13.48</v>
      </c>
    </row>
    <row r="20" spans="1:6" s="30" customFormat="1" ht="14.25" customHeight="1">
      <c r="A20" s="41" t="s">
        <v>168</v>
      </c>
      <c r="B20" s="192" t="s">
        <v>169</v>
      </c>
      <c r="C20" s="35" t="s">
        <v>142</v>
      </c>
      <c r="D20" s="36">
        <v>13.08</v>
      </c>
      <c r="E20" s="37">
        <v>0.53</v>
      </c>
      <c r="F20" s="38">
        <f t="shared" si="0"/>
        <v>13.61</v>
      </c>
    </row>
    <row r="21" spans="1:6" s="30" customFormat="1" ht="33" customHeight="1">
      <c r="A21" s="41" t="s">
        <v>170</v>
      </c>
      <c r="B21" s="192" t="s">
        <v>171</v>
      </c>
      <c r="C21" s="35" t="s">
        <v>142</v>
      </c>
      <c r="D21" s="36">
        <v>22.46</v>
      </c>
      <c r="E21" s="37">
        <v>0.53</v>
      </c>
      <c r="F21" s="38">
        <f t="shared" si="0"/>
        <v>22.990000000000002</v>
      </c>
    </row>
    <row r="22" spans="1:6" s="30" customFormat="1" ht="12" customHeight="1">
      <c r="A22" s="31">
        <v>2.3</v>
      </c>
      <c r="B22" s="267" t="s">
        <v>172</v>
      </c>
      <c r="C22" s="268"/>
      <c r="D22" s="269"/>
      <c r="E22" s="32"/>
      <c r="F22" s="40"/>
    </row>
    <row r="23" spans="1:6" s="30" customFormat="1" ht="24.75" customHeight="1">
      <c r="A23" s="41" t="s">
        <v>173</v>
      </c>
      <c r="B23" s="192" t="s">
        <v>174</v>
      </c>
      <c r="C23" s="35" t="s">
        <v>142</v>
      </c>
      <c r="D23" s="36">
        <v>8.97</v>
      </c>
      <c r="E23" s="37">
        <v>0.33</v>
      </c>
      <c r="F23" s="38">
        <f>D23+E23</f>
        <v>9.3</v>
      </c>
    </row>
    <row r="24" spans="1:6" s="30" customFormat="1" ht="23.25" customHeight="1">
      <c r="A24" s="41" t="s">
        <v>175</v>
      </c>
      <c r="B24" s="192" t="s">
        <v>176</v>
      </c>
      <c r="C24" s="35" t="s">
        <v>142</v>
      </c>
      <c r="D24" s="36">
        <v>10.91</v>
      </c>
      <c r="E24" s="37">
        <v>0.46</v>
      </c>
      <c r="F24" s="38">
        <f aca="true" t="shared" si="1" ref="F24:F36">D24+E24</f>
        <v>11.370000000000001</v>
      </c>
    </row>
    <row r="25" spans="1:6" s="30" customFormat="1" ht="24" customHeight="1">
      <c r="A25" s="41" t="s">
        <v>177</v>
      </c>
      <c r="B25" s="192" t="s">
        <v>178</v>
      </c>
      <c r="C25" s="35" t="s">
        <v>142</v>
      </c>
      <c r="D25" s="36">
        <v>4.35</v>
      </c>
      <c r="E25" s="37">
        <v>0.33</v>
      </c>
      <c r="F25" s="38">
        <f t="shared" si="1"/>
        <v>4.68</v>
      </c>
    </row>
    <row r="26" spans="1:6" s="30" customFormat="1" ht="12.75" customHeight="1">
      <c r="A26" s="41" t="s">
        <v>179</v>
      </c>
      <c r="B26" s="192" t="s">
        <v>180</v>
      </c>
      <c r="C26" s="35" t="s">
        <v>142</v>
      </c>
      <c r="D26" s="36">
        <v>4.35</v>
      </c>
      <c r="E26" s="37">
        <v>0.33</v>
      </c>
      <c r="F26" s="38">
        <f t="shared" si="1"/>
        <v>4.68</v>
      </c>
    </row>
    <row r="27" spans="1:6" s="30" customFormat="1" ht="12.75" customHeight="1">
      <c r="A27" s="41" t="s">
        <v>569</v>
      </c>
      <c r="B27" s="192" t="s">
        <v>570</v>
      </c>
      <c r="C27" s="35" t="s">
        <v>142</v>
      </c>
      <c r="D27" s="36">
        <v>6.76</v>
      </c>
      <c r="E27" s="37">
        <v>0.33</v>
      </c>
      <c r="F27" s="38">
        <f t="shared" si="1"/>
        <v>7.09</v>
      </c>
    </row>
    <row r="28" spans="1:6" s="30" customFormat="1" ht="12.75" customHeight="1">
      <c r="A28" s="41" t="s">
        <v>571</v>
      </c>
      <c r="B28" s="192" t="s">
        <v>572</v>
      </c>
      <c r="C28" s="35" t="s">
        <v>142</v>
      </c>
      <c r="D28" s="36">
        <v>9.04</v>
      </c>
      <c r="E28" s="37">
        <v>0.46</v>
      </c>
      <c r="F28" s="38">
        <f t="shared" si="1"/>
        <v>9.5</v>
      </c>
    </row>
    <row r="29" spans="1:6" s="30" customFormat="1" ht="12.75" customHeight="1">
      <c r="A29" s="41" t="s">
        <v>573</v>
      </c>
      <c r="B29" s="192" t="s">
        <v>574</v>
      </c>
      <c r="C29" s="35" t="s">
        <v>142</v>
      </c>
      <c r="D29" s="36">
        <v>9.04</v>
      </c>
      <c r="E29" s="37">
        <v>0.33</v>
      </c>
      <c r="F29" s="38">
        <f t="shared" si="1"/>
        <v>9.37</v>
      </c>
    </row>
    <row r="30" spans="1:6" s="30" customFormat="1" ht="12.75" customHeight="1">
      <c r="A30" s="41" t="s">
        <v>181</v>
      </c>
      <c r="B30" s="192" t="s">
        <v>182</v>
      </c>
      <c r="C30" s="35" t="s">
        <v>142</v>
      </c>
      <c r="D30" s="36">
        <v>4.35</v>
      </c>
      <c r="E30" s="37">
        <v>0.33</v>
      </c>
      <c r="F30" s="38">
        <f t="shared" si="1"/>
        <v>4.68</v>
      </c>
    </row>
    <row r="31" spans="1:6" ht="27.75" customHeight="1">
      <c r="A31" s="41" t="s">
        <v>183</v>
      </c>
      <c r="B31" s="192" t="s">
        <v>184</v>
      </c>
      <c r="C31" s="35" t="s">
        <v>142</v>
      </c>
      <c r="D31" s="36">
        <v>4.35</v>
      </c>
      <c r="E31" s="37">
        <v>0.46</v>
      </c>
      <c r="F31" s="38">
        <f t="shared" si="1"/>
        <v>4.81</v>
      </c>
    </row>
    <row r="32" spans="1:6" ht="22.5" customHeight="1">
      <c r="A32" s="41" t="s">
        <v>185</v>
      </c>
      <c r="B32" s="192" t="s">
        <v>186</v>
      </c>
      <c r="C32" s="26" t="s">
        <v>142</v>
      </c>
      <c r="D32" s="43">
        <v>20.28</v>
      </c>
      <c r="E32" s="37">
        <v>0.4</v>
      </c>
      <c r="F32" s="38">
        <f t="shared" si="1"/>
        <v>20.68</v>
      </c>
    </row>
    <row r="33" spans="1:6" ht="44.25" customHeight="1">
      <c r="A33" s="44" t="s">
        <v>187</v>
      </c>
      <c r="B33" s="45" t="s">
        <v>188</v>
      </c>
      <c r="C33" s="26" t="s">
        <v>142</v>
      </c>
      <c r="D33" s="43">
        <v>15.89</v>
      </c>
      <c r="E33" s="37">
        <v>0.46</v>
      </c>
      <c r="F33" s="38">
        <f t="shared" si="1"/>
        <v>16.35</v>
      </c>
    </row>
    <row r="34" spans="1:6" ht="25.5" customHeight="1">
      <c r="A34" s="44" t="s">
        <v>189</v>
      </c>
      <c r="B34" s="45" t="s">
        <v>190</v>
      </c>
      <c r="C34" s="26" t="s">
        <v>142</v>
      </c>
      <c r="D34" s="43">
        <v>14.32</v>
      </c>
      <c r="E34" s="37">
        <v>0.46</v>
      </c>
      <c r="F34" s="38">
        <f t="shared" si="1"/>
        <v>14.780000000000001</v>
      </c>
    </row>
    <row r="35" spans="1:6" ht="39.75" customHeight="1">
      <c r="A35" s="44" t="s">
        <v>191</v>
      </c>
      <c r="B35" s="45" t="s">
        <v>192</v>
      </c>
      <c r="C35" s="26" t="s">
        <v>142</v>
      </c>
      <c r="D35" s="43">
        <v>14.32</v>
      </c>
      <c r="E35" s="37">
        <v>0.46</v>
      </c>
      <c r="F35" s="38">
        <f t="shared" si="1"/>
        <v>14.780000000000001</v>
      </c>
    </row>
    <row r="36" spans="1:6" ht="25.5" customHeight="1">
      <c r="A36" s="44" t="s">
        <v>193</v>
      </c>
      <c r="B36" s="45" t="s">
        <v>194</v>
      </c>
      <c r="C36" s="26" t="s">
        <v>142</v>
      </c>
      <c r="D36" s="43">
        <v>7.67</v>
      </c>
      <c r="E36" s="37">
        <v>0.67</v>
      </c>
      <c r="F36" s="38">
        <f t="shared" si="1"/>
        <v>8.34</v>
      </c>
    </row>
  </sheetData>
  <sheetProtection/>
  <mergeCells count="6">
    <mergeCell ref="B22:D22"/>
    <mergeCell ref="A1:F1"/>
    <mergeCell ref="G1:J1"/>
    <mergeCell ref="B4:D4"/>
    <mergeCell ref="B5:D5"/>
    <mergeCell ref="B10:D10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F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57421875" style="42" customWidth="1"/>
    <col min="2" max="2" width="7.140625" style="42" customWidth="1"/>
    <col min="3" max="3" width="48.28125" style="42" customWidth="1"/>
    <col min="4" max="4" width="11.57421875" style="42" customWidth="1"/>
    <col min="5" max="5" width="11.00390625" style="42" customWidth="1"/>
    <col min="6" max="6" width="14.28125" style="42" customWidth="1"/>
    <col min="7" max="16384" width="9.140625" style="42" customWidth="1"/>
  </cols>
  <sheetData>
    <row r="1" spans="3:5" ht="24" customHeight="1">
      <c r="C1" s="276" t="s">
        <v>82</v>
      </c>
      <c r="D1" s="276"/>
      <c r="E1" s="276"/>
    </row>
    <row r="2" spans="2:6" ht="22.5" customHeight="1">
      <c r="B2" s="277" t="s">
        <v>513</v>
      </c>
      <c r="C2" s="277"/>
      <c r="D2" s="277"/>
      <c r="E2" s="277"/>
      <c r="F2" s="277"/>
    </row>
    <row r="3" spans="3:5" ht="9.75" customHeight="1">
      <c r="C3" s="47"/>
      <c r="D3" s="47"/>
      <c r="E3" s="47"/>
    </row>
    <row r="4" spans="2:6" s="48" customFormat="1" ht="42" customHeight="1">
      <c r="B4" s="185" t="s">
        <v>84</v>
      </c>
      <c r="C4" s="185" t="s">
        <v>20</v>
      </c>
      <c r="D4" s="185" t="s">
        <v>21</v>
      </c>
      <c r="E4" s="185" t="s">
        <v>5</v>
      </c>
      <c r="F4" s="176" t="s">
        <v>6</v>
      </c>
    </row>
    <row r="5" spans="2:6" ht="12" customHeight="1">
      <c r="B5" s="49">
        <v>1</v>
      </c>
      <c r="C5" s="49">
        <v>2</v>
      </c>
      <c r="D5" s="49">
        <v>3</v>
      </c>
      <c r="E5" s="49">
        <v>3</v>
      </c>
      <c r="F5" s="49">
        <v>5</v>
      </c>
    </row>
    <row r="6" spans="2:6" s="52" customFormat="1" ht="15.75" customHeight="1">
      <c r="B6" s="50">
        <v>1</v>
      </c>
      <c r="C6" s="278" t="s">
        <v>195</v>
      </c>
      <c r="D6" s="278"/>
      <c r="E6" s="279"/>
      <c r="F6" s="51"/>
    </row>
    <row r="7" spans="2:6" s="52" customFormat="1" ht="15.75" customHeight="1">
      <c r="B7" s="53" t="s">
        <v>25</v>
      </c>
      <c r="C7" s="54" t="s">
        <v>197</v>
      </c>
      <c r="D7" s="55">
        <v>2.75</v>
      </c>
      <c r="E7" s="55">
        <v>0.32</v>
      </c>
      <c r="F7" s="56">
        <f>D7+E7</f>
        <v>3.07</v>
      </c>
    </row>
    <row r="8" spans="2:6" ht="15">
      <c r="B8" s="53" t="s">
        <v>27</v>
      </c>
      <c r="C8" s="54" t="s">
        <v>198</v>
      </c>
      <c r="D8" s="55">
        <v>2.75</v>
      </c>
      <c r="E8" s="55">
        <v>0.29</v>
      </c>
      <c r="F8" s="56">
        <f>D8+E8</f>
        <v>3.04</v>
      </c>
    </row>
    <row r="9" spans="2:6" ht="30">
      <c r="B9" s="53" t="s">
        <v>29</v>
      </c>
      <c r="C9" s="54" t="s">
        <v>199</v>
      </c>
      <c r="D9" s="55">
        <v>2.75</v>
      </c>
      <c r="E9" s="55">
        <v>0.29</v>
      </c>
      <c r="F9" s="56">
        <f>D9+E9</f>
        <v>3.04</v>
      </c>
    </row>
    <row r="10" spans="2:6" ht="14.25">
      <c r="B10" s="50">
        <v>2</v>
      </c>
      <c r="C10" s="278" t="s">
        <v>200</v>
      </c>
      <c r="D10" s="278"/>
      <c r="E10" s="279"/>
      <c r="F10" s="51"/>
    </row>
    <row r="11" spans="2:6" ht="15">
      <c r="B11" s="53" t="s">
        <v>510</v>
      </c>
      <c r="C11" s="96" t="s">
        <v>559</v>
      </c>
      <c r="D11" s="214">
        <v>2.72</v>
      </c>
      <c r="E11" s="214"/>
      <c r="F11" s="215">
        <f>D11+E11</f>
        <v>2.72</v>
      </c>
    </row>
    <row r="12" spans="2:6" ht="14.25">
      <c r="B12" s="50">
        <v>3</v>
      </c>
      <c r="C12" s="278" t="s">
        <v>511</v>
      </c>
      <c r="D12" s="278"/>
      <c r="E12" s="279"/>
      <c r="F12" s="51"/>
    </row>
    <row r="13" spans="2:6" ht="30">
      <c r="B13" s="53" t="s">
        <v>232</v>
      </c>
      <c r="C13" s="96" t="s">
        <v>512</v>
      </c>
      <c r="D13" s="213">
        <v>1.43</v>
      </c>
      <c r="E13" s="213">
        <v>0.32</v>
      </c>
      <c r="F13" s="216">
        <f>D13+E13</f>
        <v>1.75</v>
      </c>
    </row>
    <row r="14" spans="2:6" ht="15">
      <c r="B14" s="57"/>
      <c r="C14" s="93"/>
      <c r="D14" s="94"/>
      <c r="E14" s="94"/>
      <c r="F14" s="95"/>
    </row>
    <row r="15" spans="2:6" ht="15">
      <c r="B15" s="57"/>
      <c r="C15" s="93"/>
      <c r="D15" s="94"/>
      <c r="E15" s="94"/>
      <c r="F15" s="95"/>
    </row>
    <row r="16" spans="2:6" ht="15">
      <c r="B16" s="57"/>
      <c r="C16" s="93"/>
      <c r="D16" s="94"/>
      <c r="E16" s="94"/>
      <c r="F16" s="95"/>
    </row>
    <row r="17" spans="2:6" ht="15">
      <c r="B17" s="57"/>
      <c r="C17" s="93"/>
      <c r="D17" s="94"/>
      <c r="E17" s="94"/>
      <c r="F17" s="95"/>
    </row>
    <row r="18" spans="2:6" ht="15">
      <c r="B18" s="57"/>
      <c r="C18" s="93"/>
      <c r="D18" s="94"/>
      <c r="E18" s="94"/>
      <c r="F18" s="95"/>
    </row>
    <row r="19" spans="2:6" ht="15">
      <c r="B19" s="57"/>
      <c r="C19" s="93"/>
      <c r="D19" s="94"/>
      <c r="E19" s="94"/>
      <c r="F19" s="95"/>
    </row>
    <row r="20" spans="2:6" ht="15">
      <c r="B20" s="57"/>
      <c r="C20" s="93"/>
      <c r="D20" s="94"/>
      <c r="E20" s="94"/>
      <c r="F20" s="95"/>
    </row>
  </sheetData>
  <sheetProtection/>
  <mergeCells count="5">
    <mergeCell ref="C1:E1"/>
    <mergeCell ref="B2:F2"/>
    <mergeCell ref="C6:E6"/>
    <mergeCell ref="C10:E10"/>
    <mergeCell ref="C12:E12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28125" style="42" customWidth="1"/>
    <col min="2" max="2" width="27.8515625" style="42" customWidth="1"/>
    <col min="3" max="3" width="9.00390625" style="42" customWidth="1"/>
    <col min="4" max="4" width="10.28125" style="42" customWidth="1"/>
    <col min="5" max="5" width="12.8515625" style="42" customWidth="1"/>
    <col min="6" max="6" width="13.57421875" style="42" customWidth="1"/>
    <col min="7" max="255" width="9.140625" style="42" customWidth="1"/>
    <col min="256" max="16384" width="3.421875" style="42" customWidth="1"/>
  </cols>
  <sheetData>
    <row r="1" spans="1:9" s="1" customFormat="1" ht="25.5" customHeight="1">
      <c r="A1" s="280" t="s">
        <v>515</v>
      </c>
      <c r="B1" s="281"/>
      <c r="C1" s="281"/>
      <c r="D1" s="281"/>
      <c r="E1" s="281"/>
      <c r="F1" s="281"/>
      <c r="G1" s="59"/>
      <c r="H1" s="59"/>
      <c r="I1" s="59"/>
    </row>
    <row r="2" spans="1:9" s="1" customFormat="1" ht="17.25" customHeight="1">
      <c r="A2" s="296" t="s">
        <v>543</v>
      </c>
      <c r="B2" s="296"/>
      <c r="C2" s="296"/>
      <c r="D2" s="296"/>
      <c r="E2" s="296"/>
      <c r="F2" s="296"/>
      <c r="G2" s="59"/>
      <c r="H2" s="59"/>
      <c r="I2" s="59"/>
    </row>
    <row r="3" spans="1:6" s="28" customFormat="1" ht="28.5" customHeight="1">
      <c r="A3" s="60" t="s">
        <v>134</v>
      </c>
      <c r="B3" s="60" t="s">
        <v>135</v>
      </c>
      <c r="C3" s="60" t="s">
        <v>136</v>
      </c>
      <c r="D3" s="60" t="s">
        <v>21</v>
      </c>
      <c r="E3" s="60" t="s">
        <v>86</v>
      </c>
      <c r="F3" s="114" t="s">
        <v>87</v>
      </c>
    </row>
    <row r="4" spans="1:6" s="28" customFormat="1" ht="23.25" customHeight="1">
      <c r="A4" s="49" t="s">
        <v>90</v>
      </c>
      <c r="B4" s="49" t="s">
        <v>91</v>
      </c>
      <c r="C4" s="49" t="s">
        <v>137</v>
      </c>
      <c r="D4" s="49">
        <v>1</v>
      </c>
      <c r="E4" s="49">
        <v>2</v>
      </c>
      <c r="F4" s="49">
        <v>3</v>
      </c>
    </row>
    <row r="5" spans="1:6" s="30" customFormat="1" ht="12.75">
      <c r="A5" s="61" t="s">
        <v>201</v>
      </c>
      <c r="B5" s="284" t="s">
        <v>202</v>
      </c>
      <c r="C5" s="284"/>
      <c r="D5" s="284"/>
      <c r="E5" s="285"/>
      <c r="F5" s="62"/>
    </row>
    <row r="6" spans="1:6" s="30" customFormat="1" ht="12.75" customHeight="1">
      <c r="A6" s="63" t="s">
        <v>203</v>
      </c>
      <c r="B6" s="286" t="s">
        <v>204</v>
      </c>
      <c r="C6" s="286"/>
      <c r="D6" s="286"/>
      <c r="E6" s="285"/>
      <c r="F6" s="49"/>
    </row>
    <row r="7" spans="1:6" s="30" customFormat="1" ht="12.75" customHeight="1">
      <c r="A7" s="63" t="s">
        <v>205</v>
      </c>
      <c r="B7" s="64" t="s">
        <v>206</v>
      </c>
      <c r="C7" s="60" t="s">
        <v>142</v>
      </c>
      <c r="D7" s="65">
        <v>3.65</v>
      </c>
      <c r="E7" s="66">
        <v>0.4</v>
      </c>
      <c r="F7" s="67">
        <f>D7+E7</f>
        <v>4.05</v>
      </c>
    </row>
    <row r="8" spans="1:6" s="30" customFormat="1" ht="42.75" customHeight="1">
      <c r="A8" s="61" t="s">
        <v>207</v>
      </c>
      <c r="B8" s="287" t="s">
        <v>208</v>
      </c>
      <c r="C8" s="288"/>
      <c r="D8" s="288"/>
      <c r="E8" s="288"/>
      <c r="F8" s="68"/>
    </row>
    <row r="9" spans="1:6" s="30" customFormat="1" ht="92.25" customHeight="1">
      <c r="A9" s="63" t="s">
        <v>209</v>
      </c>
      <c r="B9" s="64" t="s">
        <v>210</v>
      </c>
      <c r="C9" s="60" t="s">
        <v>142</v>
      </c>
      <c r="D9" s="66">
        <v>26.6</v>
      </c>
      <c r="E9" s="66">
        <v>3.03</v>
      </c>
      <c r="F9" s="67">
        <f>D9+E9</f>
        <v>29.630000000000003</v>
      </c>
    </row>
    <row r="10" spans="1:6" s="30" customFormat="1" ht="54" customHeight="1">
      <c r="A10" s="63" t="s">
        <v>211</v>
      </c>
      <c r="B10" s="64" t="s">
        <v>212</v>
      </c>
      <c r="C10" s="60" t="s">
        <v>142</v>
      </c>
      <c r="D10" s="65">
        <v>14.63</v>
      </c>
      <c r="E10" s="66">
        <v>3.81</v>
      </c>
      <c r="F10" s="67">
        <f>D10+E10</f>
        <v>18.44</v>
      </c>
    </row>
    <row r="11" spans="1:6" s="30" customFormat="1" ht="33" customHeight="1">
      <c r="A11" s="69" t="s">
        <v>213</v>
      </c>
      <c r="B11" s="284" t="s">
        <v>214</v>
      </c>
      <c r="C11" s="284"/>
      <c r="D11" s="284"/>
      <c r="E11" s="285"/>
      <c r="F11" s="68"/>
    </row>
    <row r="12" spans="1:6" s="30" customFormat="1" ht="27.75" customHeight="1">
      <c r="A12" s="63" t="s">
        <v>215</v>
      </c>
      <c r="B12" s="64" t="s">
        <v>216</v>
      </c>
      <c r="C12" s="60" t="s">
        <v>142</v>
      </c>
      <c r="D12" s="65">
        <v>4.66</v>
      </c>
      <c r="E12" s="66">
        <v>0.39</v>
      </c>
      <c r="F12" s="293">
        <f>E12+E13+E14+D14+D13+D12</f>
        <v>8.76</v>
      </c>
    </row>
    <row r="13" spans="1:6" s="30" customFormat="1" ht="24.75" customHeight="1">
      <c r="A13" s="63" t="s">
        <v>217</v>
      </c>
      <c r="B13" s="64" t="s">
        <v>218</v>
      </c>
      <c r="C13" s="60" t="s">
        <v>142</v>
      </c>
      <c r="D13" s="65">
        <v>1.13</v>
      </c>
      <c r="E13" s="66">
        <v>0.16</v>
      </c>
      <c r="F13" s="294"/>
    </row>
    <row r="14" spans="1:6" s="30" customFormat="1" ht="25.5" customHeight="1">
      <c r="A14" s="63" t="s">
        <v>219</v>
      </c>
      <c r="B14" s="64" t="s">
        <v>220</v>
      </c>
      <c r="C14" s="60" t="s">
        <v>142</v>
      </c>
      <c r="D14" s="65">
        <v>2.26</v>
      </c>
      <c r="E14" s="66">
        <v>0.16</v>
      </c>
      <c r="F14" s="295"/>
    </row>
    <row r="15" spans="1:6" s="30" customFormat="1" ht="29.25" customHeight="1">
      <c r="A15" s="63" t="s">
        <v>221</v>
      </c>
      <c r="B15" s="64" t="s">
        <v>222</v>
      </c>
      <c r="C15" s="60" t="s">
        <v>142</v>
      </c>
      <c r="D15" s="65">
        <v>13.38</v>
      </c>
      <c r="E15" s="66">
        <v>1.25</v>
      </c>
      <c r="F15" s="67">
        <f>D15+E15</f>
        <v>14.63</v>
      </c>
    </row>
    <row r="16" spans="1:6" s="30" customFormat="1" ht="42.75" customHeight="1">
      <c r="A16" s="61" t="s">
        <v>223</v>
      </c>
      <c r="B16" s="287" t="s">
        <v>224</v>
      </c>
      <c r="C16" s="288"/>
      <c r="D16" s="288"/>
      <c r="E16" s="288"/>
      <c r="F16" s="68"/>
    </row>
    <row r="17" spans="1:6" s="30" customFormat="1" ht="79.5" customHeight="1">
      <c r="A17" s="63" t="s">
        <v>225</v>
      </c>
      <c r="B17" s="64" t="s">
        <v>226</v>
      </c>
      <c r="C17" s="60" t="s">
        <v>142</v>
      </c>
      <c r="D17" s="66">
        <v>18.44</v>
      </c>
      <c r="E17" s="66">
        <v>0.46</v>
      </c>
      <c r="F17" s="67">
        <f>D17+E17</f>
        <v>18.900000000000002</v>
      </c>
    </row>
    <row r="18" spans="1:6" s="30" customFormat="1" ht="12" customHeight="1">
      <c r="A18" s="46"/>
      <c r="B18" s="46"/>
      <c r="C18" s="46"/>
      <c r="D18" s="46"/>
      <c r="E18" s="46"/>
      <c r="F18" s="42"/>
    </row>
    <row r="19" spans="1:6" ht="21" customHeight="1">
      <c r="A19" s="70"/>
      <c r="B19" s="289"/>
      <c r="C19" s="289"/>
      <c r="D19" s="289"/>
      <c r="E19" s="290"/>
      <c r="F19" s="291"/>
    </row>
    <row r="20" spans="1:6" ht="11.25" customHeight="1">
      <c r="A20" s="70"/>
      <c r="B20" s="292"/>
      <c r="C20" s="292"/>
      <c r="D20" s="292"/>
      <c r="E20" s="290"/>
      <c r="F20" s="291"/>
    </row>
    <row r="21" spans="1:6" ht="19.5" customHeight="1">
      <c r="A21" s="70"/>
      <c r="B21" s="292"/>
      <c r="C21" s="292"/>
      <c r="D21" s="292"/>
      <c r="E21" s="290"/>
      <c r="F21" s="291"/>
    </row>
    <row r="22" spans="1:6" ht="18.75" customHeight="1">
      <c r="A22" s="70"/>
      <c r="B22" s="289"/>
      <c r="C22" s="289"/>
      <c r="D22" s="289"/>
      <c r="E22" s="290"/>
      <c r="F22" s="291"/>
    </row>
    <row r="23" spans="1:6" ht="24.75" customHeight="1">
      <c r="A23" s="70"/>
      <c r="B23" s="289"/>
      <c r="C23" s="289"/>
      <c r="D23" s="289"/>
      <c r="E23" s="290"/>
      <c r="F23" s="291"/>
    </row>
    <row r="24" spans="1:5" ht="6" customHeight="1">
      <c r="A24" s="46"/>
      <c r="B24" s="46"/>
      <c r="C24" s="46"/>
      <c r="D24" s="46"/>
      <c r="E24" s="46"/>
    </row>
    <row r="25" spans="1:5" ht="9" customHeight="1" hidden="1">
      <c r="A25" s="46"/>
      <c r="B25" s="46"/>
      <c r="C25" s="46"/>
      <c r="D25" s="46"/>
      <c r="E25" s="46"/>
    </row>
    <row r="26" spans="1:5" ht="9" customHeight="1" hidden="1">
      <c r="A26" s="46"/>
      <c r="B26" s="46"/>
      <c r="C26" s="46"/>
      <c r="D26" s="46"/>
      <c r="E26" s="46"/>
    </row>
    <row r="27" spans="1:5" ht="15.75" customHeight="1">
      <c r="A27" s="282"/>
      <c r="B27" s="283"/>
      <c r="C27" s="283"/>
      <c r="D27" s="283"/>
      <c r="E27" s="283"/>
    </row>
  </sheetData>
  <sheetProtection/>
  <mergeCells count="14">
    <mergeCell ref="A1:F1"/>
    <mergeCell ref="A27:E27"/>
    <mergeCell ref="B5:E5"/>
    <mergeCell ref="B6:E6"/>
    <mergeCell ref="B8:E8"/>
    <mergeCell ref="B11:E11"/>
    <mergeCell ref="B19:F19"/>
    <mergeCell ref="B20:F20"/>
    <mergeCell ref="B21:F21"/>
    <mergeCell ref="B22:F22"/>
    <mergeCell ref="B23:F23"/>
    <mergeCell ref="F12:F14"/>
    <mergeCell ref="B16:E16"/>
    <mergeCell ref="A2:F2"/>
  </mergeCells>
  <printOptions/>
  <pageMargins left="0.2" right="0.2" top="0.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J4"/>
  <sheetViews>
    <sheetView zoomScalePageLayoutView="0" workbookViewId="0" topLeftCell="A1">
      <selection activeCell="H4" sqref="H4:J4"/>
    </sheetView>
  </sheetViews>
  <sheetFormatPr defaultColWidth="9.140625" defaultRowHeight="15"/>
  <cols>
    <col min="1" max="1" width="2.8515625" style="42" customWidth="1"/>
    <col min="2" max="2" width="8.28125" style="42" customWidth="1"/>
    <col min="3" max="3" width="36.28125" style="42" customWidth="1"/>
    <col min="4" max="4" width="11.57421875" style="42" customWidth="1"/>
    <col min="5" max="5" width="8.00390625" style="42" hidden="1" customWidth="1"/>
    <col min="6" max="6" width="14.140625" style="42" customWidth="1"/>
    <col min="7" max="7" width="0.2890625" style="42" hidden="1" customWidth="1"/>
    <col min="8" max="8" width="16.140625" style="42" customWidth="1"/>
    <col min="9" max="9" width="9.8515625" style="42" hidden="1" customWidth="1"/>
    <col min="10" max="10" width="10.421875" style="42" customWidth="1"/>
    <col min="11" max="16384" width="9.140625" style="42" customWidth="1"/>
  </cols>
  <sheetData>
    <row r="1" spans="2:10" ht="21" customHeight="1">
      <c r="B1" s="298" t="s">
        <v>0</v>
      </c>
      <c r="C1" s="299"/>
      <c r="D1" s="299"/>
      <c r="E1" s="299"/>
      <c r="F1" s="299"/>
      <c r="G1" s="299"/>
      <c r="H1" s="299"/>
      <c r="I1" s="297"/>
      <c r="J1" s="297"/>
    </row>
    <row r="2" spans="2:10" ht="45.75" customHeight="1">
      <c r="B2" s="277" t="s">
        <v>560</v>
      </c>
      <c r="C2" s="277"/>
      <c r="D2" s="277"/>
      <c r="E2" s="277"/>
      <c r="F2" s="277"/>
      <c r="G2" s="277"/>
      <c r="H2" s="277"/>
      <c r="I2" s="297"/>
      <c r="J2" s="297"/>
    </row>
    <row r="3" spans="2:10" ht="48" customHeight="1">
      <c r="B3" s="58" t="s">
        <v>2</v>
      </c>
      <c r="C3" s="58" t="s">
        <v>3</v>
      </c>
      <c r="D3" s="71" t="s">
        <v>21</v>
      </c>
      <c r="E3" s="72"/>
      <c r="F3" s="71" t="s">
        <v>5</v>
      </c>
      <c r="G3" s="72"/>
      <c r="H3" s="300" t="s">
        <v>6</v>
      </c>
      <c r="I3" s="285"/>
      <c r="J3" s="285"/>
    </row>
    <row r="4" spans="2:10" ht="56.25" customHeight="1">
      <c r="B4" s="193" t="s">
        <v>23</v>
      </c>
      <c r="C4" s="194" t="s">
        <v>227</v>
      </c>
      <c r="D4" s="195">
        <v>1.6</v>
      </c>
      <c r="E4" s="186"/>
      <c r="F4" s="186">
        <v>17.63</v>
      </c>
      <c r="G4" s="186"/>
      <c r="H4" s="301">
        <f>D4+F4</f>
        <v>19.23</v>
      </c>
      <c r="I4" s="302"/>
      <c r="J4" s="303"/>
    </row>
  </sheetData>
  <sheetProtection/>
  <mergeCells count="4">
    <mergeCell ref="B2:J2"/>
    <mergeCell ref="B1:J1"/>
    <mergeCell ref="H3:J3"/>
    <mergeCell ref="H4:J4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2024-05-02T15:29:56Z</dcterms:modified>
  <cp:category/>
  <cp:version/>
  <cp:contentType/>
  <cp:contentStatus/>
</cp:coreProperties>
</file>