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 firstSheet="11" activeTab="12"/>
  </bookViews>
  <sheets>
    <sheet name="Массаж" sheetId="28" r:id="rId1"/>
    <sheet name="Лабор.д-ка(гормоны)" sheetId="27" r:id="rId2"/>
    <sheet name="Стоматологические услуги" sheetId="21" r:id="rId3"/>
    <sheet name="Гинекология" sheetId="4" r:id="rId4"/>
    <sheet name="Лабораторная д-ка" sheetId="5" r:id="rId5"/>
    <sheet name="Лучевая -ка" sheetId="9" r:id="rId6"/>
    <sheet name="Пребывание в стационаре" sheetId="11" r:id="rId7"/>
    <sheet name="УЗИ" sheetId="12" r:id="rId8"/>
    <sheet name="Физиотерапия" sheetId="13" r:id="rId9"/>
    <sheet name="Функциональная д-ка" sheetId="15" r:id="rId10"/>
    <sheet name="Офтальмология" sheetId="16" r:id="rId11"/>
    <sheet name="Осмотры врачей" sheetId="18" r:id="rId12"/>
    <sheet name="Медицинские осмотры" sheetId="22" r:id="rId13"/>
    <sheet name="Консультации врачей-специалисто" sheetId="23" r:id="rId14"/>
    <sheet name="Эндоскопические исследования" sheetId="24" r:id="rId15"/>
    <sheet name="Приемы врачами-специалистами" sheetId="25" r:id="rId16"/>
    <sheet name="Дерматовенерологи" sheetId="26" r:id="rId17"/>
  </sheets>
  <calcPr calcId="125725"/>
</workbook>
</file>

<file path=xl/calcChain.xml><?xml version="1.0" encoding="utf-8"?>
<calcChain xmlns="http://schemas.openxmlformats.org/spreadsheetml/2006/main">
  <c r="H20" i="18"/>
  <c r="E14" i="27"/>
  <c r="E13"/>
  <c r="E12"/>
  <c r="E11"/>
  <c r="E10"/>
  <c r="E9"/>
  <c r="E8"/>
  <c r="E7"/>
  <c r="E6"/>
  <c r="H29" i="18" l="1"/>
  <c r="H28"/>
  <c r="H27"/>
  <c r="H26"/>
  <c r="H25"/>
  <c r="H24"/>
  <c r="H19"/>
  <c r="H18"/>
  <c r="H17"/>
  <c r="H16"/>
  <c r="F16"/>
  <c r="H15"/>
  <c r="H14"/>
  <c r="H13"/>
  <c r="H12"/>
  <c r="H11"/>
  <c r="H10"/>
  <c r="H9"/>
  <c r="H8"/>
  <c r="G35" i="5" l="1"/>
  <c r="G23"/>
  <c r="F31" i="28" l="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15" i="26" l="1"/>
  <c r="F14"/>
  <c r="F13"/>
  <c r="F12"/>
  <c r="F11"/>
  <c r="F10"/>
  <c r="F9"/>
  <c r="F8"/>
  <c r="F7"/>
  <c r="F27" i="25"/>
  <c r="F26"/>
  <c r="F25"/>
  <c r="F24"/>
  <c r="F23"/>
  <c r="F22"/>
  <c r="F21"/>
  <c r="F20"/>
  <c r="F19"/>
  <c r="F18"/>
  <c r="F17"/>
  <c r="F16"/>
  <c r="F15"/>
  <c r="F14"/>
  <c r="F13"/>
  <c r="H28" i="22"/>
  <c r="H27"/>
  <c r="H22"/>
  <c r="H21"/>
  <c r="H8" i="24" l="1"/>
  <c r="H7"/>
  <c r="H6"/>
  <c r="H5"/>
  <c r="H14" i="22"/>
  <c r="H13"/>
  <c r="H8"/>
  <c r="F16" i="13" l="1"/>
  <c r="E108" i="9"/>
  <c r="E107"/>
  <c r="G17" i="15" l="1"/>
  <c r="G15"/>
  <c r="G12"/>
  <c r="G10"/>
  <c r="G9"/>
  <c r="G7"/>
  <c r="F14" i="13"/>
  <c r="F13"/>
  <c r="F12"/>
  <c r="G34" i="12"/>
  <c r="G33"/>
  <c r="G32"/>
  <c r="G31"/>
  <c r="G30"/>
  <c r="G29"/>
  <c r="G28"/>
  <c r="G27"/>
  <c r="G26"/>
  <c r="G25"/>
  <c r="G24"/>
  <c r="G23"/>
  <c r="G21"/>
  <c r="G20"/>
  <c r="G19"/>
  <c r="G18"/>
  <c r="G17"/>
  <c r="G16"/>
  <c r="G15"/>
  <c r="G14"/>
  <c r="G13"/>
  <c r="G12"/>
  <c r="G11"/>
  <c r="G9"/>
  <c r="G8"/>
  <c r="G7"/>
  <c r="G6"/>
  <c r="E103" i="9"/>
  <c r="E101"/>
  <c r="E99"/>
  <c r="E97"/>
  <c r="E93"/>
  <c r="E92"/>
  <c r="E91"/>
  <c r="E90"/>
  <c r="E88"/>
  <c r="E86"/>
  <c r="E84"/>
  <c r="E82"/>
  <c r="E80"/>
  <c r="E78"/>
  <c r="E74"/>
  <c r="E70"/>
  <c r="E64"/>
  <c r="E60"/>
  <c r="E55"/>
  <c r="E52"/>
  <c r="E50"/>
  <c r="E46"/>
  <c r="E44"/>
  <c r="E42"/>
  <c r="E36"/>
  <c r="E34"/>
  <c r="E32"/>
  <c r="E28"/>
  <c r="E25"/>
  <c r="E23"/>
  <c r="E21"/>
  <c r="E16"/>
  <c r="E12"/>
  <c r="F35" i="5" l="1"/>
  <c r="G34"/>
  <c r="F34"/>
  <c r="G33"/>
  <c r="F33"/>
  <c r="G32"/>
  <c r="F32"/>
  <c r="G31"/>
  <c r="F31"/>
  <c r="G30"/>
  <c r="F30"/>
  <c r="G29"/>
  <c r="F29"/>
  <c r="G28"/>
  <c r="G27"/>
  <c r="F27"/>
  <c r="G26"/>
  <c r="F26"/>
  <c r="G25"/>
  <c r="F25"/>
  <c r="G24"/>
  <c r="F24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9"/>
  <c r="F9"/>
  <c r="E14" i="4"/>
  <c r="E13"/>
  <c r="E12"/>
  <c r="E11"/>
  <c r="E10"/>
  <c r="E9"/>
  <c r="E8"/>
  <c r="E7"/>
</calcChain>
</file>

<file path=xl/comments1.xml><?xml version="1.0" encoding="utf-8"?>
<comments xmlns="http://schemas.openxmlformats.org/spreadsheetml/2006/main">
  <authors>
    <author>Автор</author>
  </authors>
  <commentList>
    <comment ref="B3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<sst xmlns="http://schemas.openxmlformats.org/spreadsheetml/2006/main" count="623" uniqueCount="455">
  <si>
    <t>ПРЕЙСКУРАНТ</t>
  </si>
  <si>
    <r>
      <t xml:space="preserve">на платные медицинские услуги по </t>
    </r>
    <r>
      <rPr>
        <b/>
        <i/>
        <sz val="10"/>
        <rFont val="Arial Cyr"/>
        <charset val="204"/>
      </rPr>
      <t>АКУШЕРСТВУ И ГИНЕКОЛОГИИИ</t>
    </r>
    <r>
      <rPr>
        <b/>
        <u/>
        <sz val="10"/>
        <rFont val="Arial Cyr"/>
        <charset val="204"/>
      </rPr>
      <t xml:space="preserve"> для иностранных граждан , постоянно проживающих на территории РБ,</t>
    </r>
  </si>
  <si>
    <t>оказываемые в УЗ "Пружанская ЦРБ"</t>
  </si>
  <si>
    <t>№ позиции</t>
  </si>
  <si>
    <t>Наименование  услуги</t>
  </si>
  <si>
    <t>Тариф , руб.</t>
  </si>
  <si>
    <t>Стоимость материалов, руб.</t>
  </si>
  <si>
    <t>Итого стоимость услуги, руб.</t>
  </si>
  <si>
    <t>2.1.</t>
  </si>
  <si>
    <t>Забор мазка на исследование</t>
  </si>
  <si>
    <t xml:space="preserve">3.2. </t>
  </si>
  <si>
    <t>Диатермоэлектро-коагуляция</t>
  </si>
  <si>
    <t xml:space="preserve">3.3 </t>
  </si>
  <si>
    <t>Электроконизация шейки матки</t>
  </si>
  <si>
    <t xml:space="preserve">3.6. </t>
  </si>
  <si>
    <t>Введене внутриматочного средства контрацепции</t>
  </si>
  <si>
    <t>3.7.</t>
  </si>
  <si>
    <t>Удаление внутриматочного средства контрацепции</t>
  </si>
  <si>
    <t>3.19.</t>
  </si>
  <si>
    <t>Медицинский аборт с обследованием и обезболиванием</t>
  </si>
  <si>
    <t>4.1</t>
  </si>
  <si>
    <t>Диагностическая лапароскопия</t>
  </si>
  <si>
    <t>4.2</t>
  </si>
  <si>
    <t>Прижигание и пересечение маточных труб)стерилизация)</t>
  </si>
  <si>
    <t>1</t>
  </si>
  <si>
    <t>2</t>
  </si>
  <si>
    <t>3</t>
  </si>
  <si>
    <t>4</t>
  </si>
  <si>
    <t xml:space="preserve">Прейскурант </t>
  </si>
  <si>
    <t xml:space="preserve">на платные медицинские услуги по лабораторной диагностике </t>
  </si>
  <si>
    <t>для иностранных граждан постоянно проживающих на территории РБ</t>
  </si>
  <si>
    <t>№ п/п</t>
  </si>
  <si>
    <t>Наименование платной медицинской услуги</t>
  </si>
  <si>
    <t>Тариф, руб.</t>
  </si>
  <si>
    <t>Еденичное</t>
  </si>
  <si>
    <t>Повторное</t>
  </si>
  <si>
    <t>А</t>
  </si>
  <si>
    <t>Б</t>
  </si>
  <si>
    <t>1.4.</t>
  </si>
  <si>
    <t>Определение билирубина и его фракции в сыворотке крови методом Йендрашека-Клеггорн-Грофа (Билирубин общий, прямой)</t>
  </si>
  <si>
    <t>Определение активности аланинаминотрансферазы в сыворотке крови (кинетическим методом)</t>
  </si>
  <si>
    <t>Определение активности аспартатаминотрансферазы в сыворотке крови (кинетическим методом)</t>
  </si>
  <si>
    <t>Определение активности альфа-амилазы в сыворотке крови (кинетическим методом</t>
  </si>
  <si>
    <t>Определение активности щелочнойфосфатазы в сыворотке крови (кинетическим методом)</t>
  </si>
  <si>
    <t>Определение активности креатинфосфокиназы (кинетическим методом)</t>
  </si>
  <si>
    <t>Определение МВ-фракции креатинфосфокиназы в венозной крови</t>
  </si>
  <si>
    <t>Определение активноти гамма-глутамилтранспептидазы (ГТТП) (кинетическим методом)</t>
  </si>
  <si>
    <t>Определение активности лактатдегидрогеназы (кинетическим методом)</t>
  </si>
  <si>
    <t>Определение триалглициринов в сыворотке крови</t>
  </si>
  <si>
    <t>Определение мочевой кислоты</t>
  </si>
  <si>
    <t>Определение общего холестерина сыворотки крови (ферментативным методом)</t>
  </si>
  <si>
    <t>Определение тропонина в венозной крови</t>
  </si>
  <si>
    <t>Определение холестерина альфа-липопротеинов (липопротеиды высокой плотности ЛПВП)</t>
  </si>
  <si>
    <t>Определение общих бета-липопротеинов в сыворотке крови (липопротеиды низкой плотности ЛПНП)</t>
  </si>
  <si>
    <t>Определение мочевины сыворотки крови                       (кинетическим методом)</t>
  </si>
  <si>
    <t>Определение креатинина</t>
  </si>
  <si>
    <t>Определение общего белка сыворотки крови</t>
  </si>
  <si>
    <t>Определение альбумина сыворотки крови</t>
  </si>
  <si>
    <t>Определения калия, натрия и хлора посредством автоматических анализаторов</t>
  </si>
  <si>
    <t>Определение общего кальция в сыворотке крови с орто-крезо-фталеиновым комплексом</t>
  </si>
  <si>
    <t>Определение концентрации магния в сыворотке и плазме крови (фотометрическим методом)</t>
  </si>
  <si>
    <t>Определение железа в сыворотке крови (феррозиновым методом)</t>
  </si>
  <si>
    <t>Количественной определение (одновременное) тропонина, миглобина,МВ-фракции креатинфосфокиназы</t>
  </si>
  <si>
    <t>Наименование услуги</t>
  </si>
  <si>
    <t>Стоимость услуги, руб.</t>
  </si>
  <si>
    <t>Стоимость материала, руб.</t>
  </si>
  <si>
    <t>Итого, руб.</t>
  </si>
  <si>
    <t>1.</t>
  </si>
  <si>
    <t>Забор крови из вены</t>
  </si>
  <si>
    <t>4.</t>
  </si>
  <si>
    <t>5.</t>
  </si>
  <si>
    <r>
      <t xml:space="preserve">на платные медицинские услуги по  лабораторной диагностике: </t>
    </r>
    <r>
      <rPr>
        <u/>
        <sz val="12"/>
        <color theme="1"/>
        <rFont val="Times New Roman"/>
        <family val="1"/>
        <charset val="204"/>
      </rPr>
      <t>"Иммунологические исследования"</t>
    </r>
  </si>
  <si>
    <t>Прейскурант цен</t>
  </si>
  <si>
    <t>Выполнение массажных процедур механическим воздействием руками:</t>
  </si>
  <si>
    <t>1.1.</t>
  </si>
  <si>
    <t>массаж головы (лобно-височной и затылочно-теменной области)</t>
  </si>
  <si>
    <t>1.2.</t>
  </si>
  <si>
    <t>массаж лица (лобной, окологлазничной, верхне- и нижнечелюстной области)</t>
  </si>
  <si>
    <t>1.3.</t>
  </si>
  <si>
    <t>массаж шеи</t>
  </si>
  <si>
    <t>массаж воротниковой зоны (задней поверхности шеи, спина до уровня 4-го грудного позвонка, передней поверхности грудной клетки до 2-го ребра)</t>
  </si>
  <si>
    <t>1.5.</t>
  </si>
  <si>
    <t>массаж верхней конечности</t>
  </si>
  <si>
    <t>1.6.</t>
  </si>
  <si>
    <t>массаж верхней конечности, надплечья и области лопатки</t>
  </si>
  <si>
    <t>1.7.</t>
  </si>
  <si>
    <t>массаж плечевого сустава (верхней трети плеча, области плечевого сустава и надплечья одноименной стороны)</t>
  </si>
  <si>
    <t>1.8.</t>
  </si>
  <si>
    <t>массаж локтевого сустава (верхней трети предплечья, области локтевого сустава и нижней трети плеча)</t>
  </si>
  <si>
    <t>1.9.</t>
  </si>
  <si>
    <t>массаж лучезапястного сустава (проксимального отдела кисти, области лучезапястного сустава и предплечья)</t>
  </si>
  <si>
    <t>1.10.</t>
  </si>
  <si>
    <t>массаж кисти и предплечья</t>
  </si>
  <si>
    <t>1.11.</t>
  </si>
  <si>
    <t>массаж области грудной клетки (области передней поверхности грудной клетки от передних границ надплечий  до реберных дуг и области спины от 7-го до 1-го поясничного позвонка)</t>
  </si>
  <si>
    <t>1.12.</t>
  </si>
  <si>
    <t>массаж спины (от 7-го шейного до 1-го поясничного позвонка и от левой до правой средней аксиллярной линии, у детей – включая пояснично- крестцовую область)</t>
  </si>
  <si>
    <t>1.13.</t>
  </si>
  <si>
    <t>массаж мышц передней брюшной стенки</t>
  </si>
  <si>
    <t>1.14.</t>
  </si>
  <si>
    <t>массаж пояснично-крестцовой области (от 1-го поясничного позвонка до нижних ягодичных складок)</t>
  </si>
  <si>
    <t>1.15.</t>
  </si>
  <si>
    <t>сегментарный массаж пояснично-крестцовой области</t>
  </si>
  <si>
    <t>1.16.</t>
  </si>
  <si>
    <t>массаж спины и поясницы (от 7-го шейного позвонка до крестца и от левой до правой средней аксиллярной линии)</t>
  </si>
  <si>
    <t>1.17.</t>
  </si>
  <si>
    <t>массаж шейно- грудного отдела позвоночника (области задней поверхности шеи и области спины до первого поясничного позвонка и от левой до правой задней и аксиллярной линии)</t>
  </si>
  <si>
    <t>1.18.</t>
  </si>
  <si>
    <t>сегментарный массаж шейно-грудного отдела позвоночника</t>
  </si>
  <si>
    <t>1.19.</t>
  </si>
  <si>
    <t>массаж области позвоночника (области задней поверхности шеи, спины и пояснично-крестцовой области от левой до правой задней аксиллярной линии)</t>
  </si>
  <si>
    <t>1.20.</t>
  </si>
  <si>
    <t>массаж нижней конечности</t>
  </si>
  <si>
    <t>1.21.</t>
  </si>
  <si>
    <t>массаж нижней конечности и поясницы (области стопы, голени, бедра, ягодичной и пояснично-крестцовой области)</t>
  </si>
  <si>
    <t>1.22.</t>
  </si>
  <si>
    <t>массаж тазобедренного сустава (верхней трети бедра, области тазобедренного сустава и ягодичной области одноименной стороны)</t>
  </si>
  <si>
    <t>1.23.</t>
  </si>
  <si>
    <t>массаж коленного сустава (верхней трети голени, области коленного сустава и нижней трети бедра)</t>
  </si>
  <si>
    <t>1.24.</t>
  </si>
  <si>
    <t>массаж голеностопного сустава (проксимального отдела стопы, области голеностопного сустава и нижней трети голени)</t>
  </si>
  <si>
    <t>1.25.</t>
  </si>
  <si>
    <t>массаж стопы голени</t>
  </si>
  <si>
    <t>1.26.</t>
  </si>
  <si>
    <t>общий массаж (у детей грудного и младшего дошкольного возраста)</t>
  </si>
  <si>
    <t>подготовка к проведению процедуры массажа</t>
  </si>
  <si>
    <t>Прейскурант</t>
  </si>
  <si>
    <t>Медикаменты, руб.</t>
  </si>
  <si>
    <t>ИТОГО, руб.</t>
  </si>
  <si>
    <t>Лучевая диагностика:</t>
  </si>
  <si>
    <t>Рентгелогические исследования:</t>
  </si>
  <si>
    <t>Рентгенологические исследования органов грудной полости:</t>
  </si>
  <si>
    <t>Рентгенография органов грудной полости</t>
  </si>
  <si>
    <t>Рентгенография (обзорная) грудной полости в одной проекции</t>
  </si>
  <si>
    <t>Рентгенография (обзорная) грудной полости в двух проекции</t>
  </si>
  <si>
    <t>Линейная томография:</t>
  </si>
  <si>
    <t>Томография (линейная) органов грудной полости в одной проекции-первый снимок</t>
  </si>
  <si>
    <t>Томография (линейная) органов грудной полости второй и каждый последующий снимок</t>
  </si>
  <si>
    <t>Рентгенография сердца с контрастированным пищеводом</t>
  </si>
  <si>
    <t>Рентгенография гортани (обзорная)</t>
  </si>
  <si>
    <t>Ренгенологические исследования органов брюшной полости (органов пищеварения):</t>
  </si>
  <si>
    <t>Рентгеноскопия (обзорная) брюшной полости в одной проекции</t>
  </si>
  <si>
    <t>Рентгенография (обзорная) брюшной полости в двух проекциях</t>
  </si>
  <si>
    <t xml:space="preserve">Самостоятельная рентгеноскопия и рентгенография пищевода </t>
  </si>
  <si>
    <t>Рентгеноскопия и рентгенография желудка по традиционной методике</t>
  </si>
  <si>
    <t>Первичное двойное контрастирование желудка</t>
  </si>
  <si>
    <t>Холангиография интераоперационная</t>
  </si>
  <si>
    <t xml:space="preserve">Холецистография пероральная </t>
  </si>
  <si>
    <t xml:space="preserve">Ирригоскопия </t>
  </si>
  <si>
    <t>Ирригоскопия с двойным контрастированием</t>
  </si>
  <si>
    <t>Первичное двойное контрастирование толстой кишки</t>
  </si>
  <si>
    <t>Рентгенологические исследования костно-суставной системы:</t>
  </si>
  <si>
    <t>Рентгенография отдела  позвоночника:</t>
  </si>
  <si>
    <t>в одной проекции</t>
  </si>
  <si>
    <t>в двух проекциях</t>
  </si>
  <si>
    <t>Рентгенография периферических отделов скелета:</t>
  </si>
  <si>
    <t>Рентгенография черепа:</t>
  </si>
  <si>
    <t xml:space="preserve">Рентгенография придаточных пазух носа </t>
  </si>
  <si>
    <t xml:space="preserve">Рентгенография височно-челюстного сустава </t>
  </si>
  <si>
    <t xml:space="preserve">Рентгенография нижней челюсти </t>
  </si>
  <si>
    <t>Рентгенография костей носа с одной стороны</t>
  </si>
  <si>
    <t xml:space="preserve">Рентгенография височной костив специальных проекциях </t>
  </si>
  <si>
    <t>Рентгенография ключицы</t>
  </si>
  <si>
    <t>Рентгенография лопатки в двух проекциях</t>
  </si>
  <si>
    <t>Рентгенография рёбер</t>
  </si>
  <si>
    <t>Рентгенография грудины</t>
  </si>
  <si>
    <t>Функциональное исследование позвоночника (максимальное сгибание и разгибание)-два снимка</t>
  </si>
  <si>
    <t xml:space="preserve">Ренгенография костей таза  </t>
  </si>
  <si>
    <t>Рентгеновская денситометрия</t>
  </si>
  <si>
    <t>Каждый последующий снимок в специальных проекциях 30х40</t>
  </si>
  <si>
    <t>Каждый последующий снимок в специальных проекциях 13х18</t>
  </si>
  <si>
    <t>Каждый последующий снимок в специальных проекциях 18х24</t>
  </si>
  <si>
    <t>Каждый последующий снимок в специальных проекциях 24х30</t>
  </si>
  <si>
    <t>Каждый последующий снимок в специальных проекциях 35х35</t>
  </si>
  <si>
    <t>Рентгенологические исследования, применяемые в урологии и гинекологии:</t>
  </si>
  <si>
    <t>Экскреторная урография (серия из 3-х снимков без перемещения пациента и аппарата)</t>
  </si>
  <si>
    <t>Ретроградная пиелография (серия из 2-х снимков)</t>
  </si>
  <si>
    <t>Уретрография в двух проекциях</t>
  </si>
  <si>
    <t>Ретроградная цистография</t>
  </si>
  <si>
    <t>Метросаль-пингография (серия из 2-х снимков)</t>
  </si>
  <si>
    <t>Флюорография диагностическая в одной проекции</t>
  </si>
  <si>
    <t>Анализ флюорограммы врачом</t>
  </si>
  <si>
    <t xml:space="preserve">№ п/п </t>
  </si>
  <si>
    <t>Наименование услуг</t>
  </si>
  <si>
    <t>Единица измерения</t>
  </si>
  <si>
    <t>Стоимость. руб</t>
  </si>
  <si>
    <r>
      <t>Пребывание в</t>
    </r>
    <r>
      <rPr>
        <b/>
        <sz val="10"/>
        <rFont val="Times New Roman"/>
        <family val="1"/>
        <charset val="204"/>
      </rPr>
      <t xml:space="preserve"> терапевтическом</t>
    </r>
    <r>
      <rPr>
        <sz val="10"/>
        <rFont val="Times New Roman"/>
        <family val="1"/>
        <charset val="204"/>
      </rPr>
      <t xml:space="preserve"> стационаре</t>
    </r>
  </si>
  <si>
    <t>койко-день</t>
  </si>
  <si>
    <r>
      <t xml:space="preserve">Пребывание в </t>
    </r>
    <r>
      <rPr>
        <b/>
        <sz val="10"/>
        <rFont val="Times New Roman"/>
        <family val="1"/>
        <charset val="204"/>
      </rPr>
      <t>хирургическом</t>
    </r>
    <r>
      <rPr>
        <sz val="10"/>
        <rFont val="Times New Roman"/>
        <family val="1"/>
        <charset val="204"/>
      </rPr>
      <t xml:space="preserve"> стационаре</t>
    </r>
  </si>
  <si>
    <r>
      <t xml:space="preserve">Пребывание в стационаре  </t>
    </r>
    <r>
      <rPr>
        <b/>
        <sz val="10"/>
        <rFont val="Times New Roman"/>
        <family val="1"/>
        <charset val="204"/>
      </rPr>
      <t>гнойной хирургии</t>
    </r>
  </si>
  <si>
    <r>
      <t xml:space="preserve">Пребывание в </t>
    </r>
    <r>
      <rPr>
        <b/>
        <sz val="10"/>
        <rFont val="Times New Roman"/>
        <family val="1"/>
        <charset val="204"/>
      </rPr>
      <t>акушерско-гинекологическом</t>
    </r>
    <r>
      <rPr>
        <sz val="10"/>
        <rFont val="Times New Roman"/>
        <family val="1"/>
        <charset val="204"/>
      </rPr>
      <t xml:space="preserve"> стационаре</t>
    </r>
  </si>
  <si>
    <r>
      <t xml:space="preserve">Пребывание в </t>
    </r>
    <r>
      <rPr>
        <b/>
        <sz val="10"/>
        <rFont val="Times New Roman"/>
        <family val="1"/>
        <charset val="204"/>
      </rPr>
      <t>педиатрическом</t>
    </r>
    <r>
      <rPr>
        <sz val="10"/>
        <rFont val="Times New Roman"/>
        <family val="1"/>
        <charset val="204"/>
      </rPr>
      <t xml:space="preserve"> стационаре</t>
    </r>
  </si>
  <si>
    <r>
      <t xml:space="preserve">Пребывание в </t>
    </r>
    <r>
      <rPr>
        <b/>
        <sz val="10"/>
        <rFont val="Times New Roman"/>
        <family val="1"/>
        <charset val="204"/>
      </rPr>
      <t>травматологическом</t>
    </r>
    <r>
      <rPr>
        <sz val="10"/>
        <rFont val="Times New Roman"/>
        <family val="1"/>
        <charset val="204"/>
      </rPr>
      <t xml:space="preserve"> стационаре</t>
    </r>
  </si>
  <si>
    <r>
      <t xml:space="preserve">Пребывание в </t>
    </r>
    <r>
      <rPr>
        <b/>
        <sz val="10"/>
        <rFont val="Times New Roman"/>
        <family val="1"/>
        <charset val="204"/>
      </rPr>
      <t>неврологическом</t>
    </r>
    <r>
      <rPr>
        <sz val="10"/>
        <rFont val="Times New Roman"/>
        <family val="1"/>
        <charset val="204"/>
      </rPr>
      <t xml:space="preserve"> стационаре</t>
    </r>
  </si>
  <si>
    <r>
      <t xml:space="preserve">Пребывание в </t>
    </r>
    <r>
      <rPr>
        <b/>
        <sz val="10"/>
        <rFont val="Times New Roman"/>
        <family val="1"/>
        <charset val="204"/>
      </rPr>
      <t>инфекционном</t>
    </r>
    <r>
      <rPr>
        <sz val="10"/>
        <rFont val="Times New Roman"/>
        <family val="1"/>
        <charset val="204"/>
      </rPr>
      <t xml:space="preserve"> стационаре</t>
    </r>
  </si>
  <si>
    <r>
      <t xml:space="preserve">Прейскурант действующих цен по стационарной помощи для </t>
    </r>
    <r>
      <rPr>
        <b/>
        <i/>
        <u/>
        <sz val="11"/>
        <rFont val="Times New Roman"/>
        <family val="1"/>
        <charset val="204"/>
      </rPr>
      <t>иностранных граждан, постоянно проживающих на территори РБ</t>
    </r>
  </si>
  <si>
    <r>
      <t>Прейскурант действующих цен по ультразвуковой диагностике</t>
    </r>
    <r>
      <rPr>
        <b/>
        <i/>
        <u/>
        <sz val="12"/>
        <rFont val="Times New Roman"/>
        <family val="1"/>
        <charset val="204"/>
      </rPr>
      <t xml:space="preserve"> для иностранных граждан, постоянно проживающих на территории РБ</t>
    </r>
  </si>
  <si>
    <t>п/п</t>
  </si>
  <si>
    <t>Наименование платной услуги</t>
  </si>
  <si>
    <t>В</t>
  </si>
  <si>
    <t>Ультразвуковая диагностика:</t>
  </si>
  <si>
    <t>Ультразвуковое исследование органов брюшной полости:</t>
  </si>
  <si>
    <t>2.1.1.2</t>
  </si>
  <si>
    <t>Печень, желчный пузырь без определения функции</t>
  </si>
  <si>
    <t>исследование</t>
  </si>
  <si>
    <t>2.1.2.2</t>
  </si>
  <si>
    <t>Печень, желчный пузырь с определением функции</t>
  </si>
  <si>
    <t>2.1.3.2</t>
  </si>
  <si>
    <t>Поджелудочная железа</t>
  </si>
  <si>
    <t>2.1.5.2</t>
  </si>
  <si>
    <t>Селезенка</t>
  </si>
  <si>
    <t>Ультразвуковое исследование органов мочеполовой системы:</t>
  </si>
  <si>
    <t>2.2.1.2</t>
  </si>
  <si>
    <t>Почки и надпочечники</t>
  </si>
  <si>
    <t>2.2.2.2</t>
  </si>
  <si>
    <t>Мочевой пузырь</t>
  </si>
  <si>
    <t>2.2.3.2</t>
  </si>
  <si>
    <t>Мочевой пузырь с определением остаточной мочи</t>
  </si>
  <si>
    <t>2.2.6.2</t>
  </si>
  <si>
    <t>Предстательная железа (трансабдоминально)</t>
  </si>
  <si>
    <t>2.2.8.2</t>
  </si>
  <si>
    <t>Мошонка</t>
  </si>
  <si>
    <t>2.2.10.2</t>
  </si>
  <si>
    <t>Матка и придатки с мочевым пузырём (трансабдоминально)</t>
  </si>
  <si>
    <t>2.2.11.2</t>
  </si>
  <si>
    <t>Матка и придатки (трансвагинально)</t>
  </si>
  <si>
    <t>2.2.12.2</t>
  </si>
  <si>
    <t>Плод в 1 триместре до 11 недель беременности</t>
  </si>
  <si>
    <t>2.2.13.2</t>
  </si>
  <si>
    <t>Плод в I триместре с 11 до 14 недель беременности</t>
  </si>
  <si>
    <t>2.2.14.2</t>
  </si>
  <si>
    <t>Плод в II и III триместрах беременности</t>
  </si>
  <si>
    <t>2.2.15.2</t>
  </si>
  <si>
    <t>Плод в 1 триместре с 11 до 14 недель беременности или во 2 или 3 триместрах беременности при наличии пороков плода</t>
  </si>
  <si>
    <t>Ультразвуковое исследование других органов:</t>
  </si>
  <si>
    <t>2.3.1.2</t>
  </si>
  <si>
    <t>Щитовидная железа с лимфатическими поверхностными узлами</t>
  </si>
  <si>
    <t>2.3.2.2</t>
  </si>
  <si>
    <t>Молочные железы с лимфатическими поверхностными узлами</t>
  </si>
  <si>
    <t>2.3.3.2</t>
  </si>
  <si>
    <t>Слюнные железы (или подчелюстные, или околоушные)</t>
  </si>
  <si>
    <t>2.3.4.2</t>
  </si>
  <si>
    <t>Мягкие ткани</t>
  </si>
  <si>
    <t>2.3.10.2</t>
  </si>
  <si>
    <t>Плевральная полость</t>
  </si>
  <si>
    <t>2.3.11.2</t>
  </si>
  <si>
    <t xml:space="preserve">Лимфатические узлы (одна область с обеих сторон)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</si>
  <si>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2.4.10.2</t>
  </si>
  <si>
    <t>Эхокардиография (М+В режим + допплер + цветное картирование)</t>
  </si>
  <si>
    <t>2.4.18.2</t>
  </si>
  <si>
    <t>Дуплесное сканирование сосудов с цветным и энергетическим доплером одного артериального или одного венозного бассейна (брахиоцефальных сосудов или сосудов верхних или нижних конечностей)</t>
  </si>
  <si>
    <t>2.4.19.2</t>
  </si>
  <si>
    <t>Транскраниальное дуплесное канирование артерий или вен основания головного мозга</t>
  </si>
  <si>
    <t>2.4.20.2</t>
  </si>
  <si>
    <t>Дуплесное сканирование сосудов с цветным и энергетическим доплером органов брюшной полости и забрюшинного пространства</t>
  </si>
  <si>
    <t>2.4.22.2</t>
  </si>
  <si>
    <t>Дуплесное сканирование сосудов одного анатомического региона</t>
  </si>
  <si>
    <t>Определение пола плода до 40 акушерских недель</t>
  </si>
  <si>
    <t>Воздействие факторами механической природы</t>
  </si>
  <si>
    <t>3.6.</t>
  </si>
  <si>
    <t>Пневмокомпрессионная терапия</t>
  </si>
  <si>
    <t>Бесконтактный гидромассаж</t>
  </si>
  <si>
    <t>Механический аппаратный массаж на массажной кушетке, массажном кресле</t>
  </si>
  <si>
    <t>Термолечение</t>
  </si>
  <si>
    <t>Парафиновые , озокеритовые  аппликации</t>
  </si>
  <si>
    <t>Функциональная диагностика:</t>
  </si>
  <si>
    <t>5.1.</t>
  </si>
  <si>
    <t>Электрокардиограмма в 12 отведениях:</t>
  </si>
  <si>
    <t>5.1.1.1.</t>
  </si>
  <si>
    <t>Электрокардиограмма в 12 отведениях без функциональных проб</t>
  </si>
  <si>
    <t>5.1.2.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</si>
  <si>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мониторирование):</t>
  </si>
  <si>
    <t>5.1.2.1.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</si>
  <si>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мониторирование).</t>
  </si>
  <si>
    <t>5.1.3.</t>
  </si>
  <si>
    <t>Электрокардиографическое исследование с дозировкой физической нарузки (велоэргометрия, тедмил -тест)</t>
  </si>
  <si>
    <t>5.3.</t>
  </si>
  <si>
    <t>Исследование функций внешнего дыхания (на автоматизированном оборудовании) ФВД:</t>
  </si>
  <si>
    <t>5.3.1.</t>
  </si>
  <si>
    <t>Иссдедование функций внешнего дыхания без функциональных проб (спирометрия)</t>
  </si>
  <si>
    <t>5.3.3.</t>
  </si>
  <si>
    <t>Пневмотахометрия</t>
  </si>
  <si>
    <t>5.3.4.</t>
  </si>
  <si>
    <t>Регистрация кривой поток-объём форсированного выдоха</t>
  </si>
  <si>
    <t>5.4.3.</t>
  </si>
  <si>
    <t>Электроэнцефалография с функциональными пробами (фотостимуляцией, гипервентиляцией)</t>
  </si>
  <si>
    <t>5.6.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</si>
  <si>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давления- СМАД)</t>
  </si>
  <si>
    <t>5.6.1.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</si>
  <si>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давления- СМАД) стандартное</t>
  </si>
  <si>
    <t>на платные медицинские услуги по офтальмологии</t>
  </si>
  <si>
    <t>Наименование  платной медицинской услуги</t>
  </si>
  <si>
    <t>Диагностичекие офтальмологические исследования:</t>
  </si>
  <si>
    <t>3.1.</t>
  </si>
  <si>
    <t>Исследование полей зрения (периметрия)</t>
  </si>
  <si>
    <t>3.5.</t>
  </si>
  <si>
    <t>Исследование переднего отрезка глаза с помощью щелевой лампы (биомикроскопия)</t>
  </si>
  <si>
    <t>Измерение внутриглазного давления (тонометрия)</t>
  </si>
  <si>
    <t>Суточная тонометрия</t>
  </si>
  <si>
    <t>3.8.</t>
  </si>
  <si>
    <t>Пневмотонометрия</t>
  </si>
  <si>
    <t>3.10.</t>
  </si>
  <si>
    <t>Авторефрактометрия</t>
  </si>
  <si>
    <t>3.11.</t>
  </si>
  <si>
    <t>Авторефрактокератометрия</t>
  </si>
  <si>
    <t>3.12.</t>
  </si>
  <si>
    <t>Рефрактометрия</t>
  </si>
  <si>
    <t>3.16.</t>
  </si>
  <si>
    <t>Гониоскопия</t>
  </si>
  <si>
    <t>3.18.</t>
  </si>
  <si>
    <t>Офтальмоскопия (исследование глазного дна)</t>
  </si>
  <si>
    <t>Офтальмологические манипуляции:</t>
  </si>
  <si>
    <t>4.1.</t>
  </si>
  <si>
    <t>Мазок с конъюнктивы для исследования на флору и чувствительность к антибиотикам</t>
  </si>
  <si>
    <t>4.2.</t>
  </si>
  <si>
    <t>Промывание слёзных путей</t>
  </si>
  <si>
    <t>4.4.</t>
  </si>
  <si>
    <t>Массаж век с тушированием</t>
  </si>
  <si>
    <t>Стоимость услуги (Брест), руб.</t>
  </si>
  <si>
    <r>
      <t>Определение возбудителя</t>
    </r>
    <r>
      <rPr>
        <b/>
        <sz val="9"/>
        <color theme="1"/>
        <rFont val="Calibri"/>
        <family val="2"/>
        <charset val="204"/>
        <scheme val="minor"/>
      </rPr>
      <t xml:space="preserve"> гонореи</t>
    </r>
    <r>
      <rPr>
        <b/>
        <i/>
        <sz val="9"/>
        <color theme="1"/>
        <rFont val="Calibri"/>
        <family val="2"/>
        <charset val="204"/>
        <scheme val="minor"/>
      </rPr>
      <t xml:space="preserve"> (Neisseria gonorhoeae)</t>
    </r>
    <r>
      <rPr>
        <sz val="9"/>
        <color theme="1"/>
        <rFont val="Calibri"/>
        <family val="2"/>
        <charset val="204"/>
        <scheme val="minor"/>
      </rPr>
      <t xml:space="preserve">методом </t>
    </r>
    <r>
      <rPr>
        <b/>
        <i/>
        <sz val="9"/>
        <color theme="1"/>
        <rFont val="Calibri"/>
        <family val="2"/>
        <charset val="204"/>
        <scheme val="minor"/>
      </rPr>
      <t>ПЦР(РТ)</t>
    </r>
  </si>
  <si>
    <r>
      <t>Определение возбудителя</t>
    </r>
    <r>
      <rPr>
        <b/>
        <sz val="9"/>
        <color theme="1"/>
        <rFont val="Calibri"/>
        <family val="2"/>
        <charset val="204"/>
        <scheme val="minor"/>
      </rPr>
      <t xml:space="preserve"> трихомоноза</t>
    </r>
    <r>
      <rPr>
        <b/>
        <i/>
        <sz val="9"/>
        <color theme="1"/>
        <rFont val="Calibri"/>
        <family val="2"/>
        <charset val="204"/>
        <scheme val="minor"/>
      </rPr>
      <t xml:space="preserve"> (Trichomonas vaginalis) </t>
    </r>
    <r>
      <rPr>
        <sz val="9"/>
        <color theme="1"/>
        <rFont val="Calibri"/>
        <family val="2"/>
        <charset val="204"/>
        <scheme val="minor"/>
      </rPr>
      <t xml:space="preserve">методом </t>
    </r>
    <r>
      <rPr>
        <b/>
        <i/>
        <sz val="9"/>
        <color theme="1"/>
        <rFont val="Calibri"/>
        <family val="2"/>
        <charset val="204"/>
        <scheme val="minor"/>
      </rPr>
      <t>ПЦР(РТ)</t>
    </r>
  </si>
  <si>
    <r>
      <t xml:space="preserve">Определение возбудителя </t>
    </r>
    <r>
      <rPr>
        <b/>
        <i/>
        <sz val="9"/>
        <color theme="1"/>
        <rFont val="Calibri"/>
        <family val="2"/>
        <charset val="204"/>
        <scheme val="minor"/>
      </rPr>
      <t xml:space="preserve">уреаплазмоза (Ureaplasma Urealytirum) </t>
    </r>
    <r>
      <rPr>
        <sz val="9"/>
        <color theme="1"/>
        <rFont val="Calibri"/>
        <family val="2"/>
        <charset val="204"/>
        <scheme val="minor"/>
      </rPr>
      <t xml:space="preserve">методом </t>
    </r>
    <r>
      <rPr>
        <b/>
        <i/>
        <sz val="9"/>
        <color theme="1"/>
        <rFont val="Calibri"/>
        <family val="2"/>
        <charset val="204"/>
        <scheme val="minor"/>
      </rPr>
      <t>ПЦ(РТ)</t>
    </r>
  </si>
  <si>
    <r>
      <t xml:space="preserve">Определение возбудителя </t>
    </r>
    <r>
      <rPr>
        <b/>
        <i/>
        <sz val="9"/>
        <color theme="1"/>
        <rFont val="Calibri"/>
        <family val="2"/>
        <charset val="204"/>
        <scheme val="minor"/>
      </rPr>
      <t xml:space="preserve">микоплазмоза (Мicoplasma  hominis) </t>
    </r>
    <r>
      <rPr>
        <sz val="9"/>
        <color theme="1"/>
        <rFont val="Calibri"/>
        <family val="2"/>
        <charset val="204"/>
        <scheme val="minor"/>
      </rPr>
      <t xml:space="preserve">методом </t>
    </r>
    <r>
      <rPr>
        <b/>
        <i/>
        <sz val="9"/>
        <color theme="1"/>
        <rFont val="Calibri"/>
        <family val="2"/>
        <charset val="204"/>
        <scheme val="minor"/>
      </rPr>
      <t>ПЦР(РТ)</t>
    </r>
  </si>
  <si>
    <r>
      <t xml:space="preserve">Определение возбудителя </t>
    </r>
    <r>
      <rPr>
        <b/>
        <i/>
        <sz val="9"/>
        <color theme="1"/>
        <rFont val="Calibri"/>
        <family val="2"/>
        <charset val="204"/>
        <scheme val="minor"/>
      </rPr>
      <t>микоплазмоза (Мicoplasma genitalium)</t>
    </r>
    <r>
      <rPr>
        <sz val="9"/>
        <color theme="1"/>
        <rFont val="Calibri"/>
        <family val="2"/>
        <charset val="204"/>
        <scheme val="minor"/>
      </rPr>
      <t xml:space="preserve"> методом </t>
    </r>
    <r>
      <rPr>
        <b/>
        <i/>
        <sz val="9"/>
        <color theme="1"/>
        <rFont val="Calibri"/>
        <family val="2"/>
        <charset val="204"/>
        <scheme val="minor"/>
      </rPr>
      <t>ПЦР(РТ)</t>
    </r>
  </si>
  <si>
    <r>
      <t xml:space="preserve">Определение возбудителя </t>
    </r>
    <r>
      <rPr>
        <b/>
        <i/>
        <sz val="9"/>
        <color theme="1"/>
        <rFont val="Calibri"/>
        <family val="2"/>
        <charset val="204"/>
        <scheme val="minor"/>
      </rPr>
      <t>хламидиоза (Chlamydia trachomatis) методом ПЦР (РТ)</t>
    </r>
  </si>
  <si>
    <r>
      <t xml:space="preserve">Определение возбудителя  </t>
    </r>
    <r>
      <rPr>
        <b/>
        <sz val="9"/>
        <color theme="1"/>
        <rFont val="Calibri"/>
        <family val="2"/>
        <charset val="204"/>
        <scheme val="minor"/>
      </rPr>
      <t>герпетической инфекции(ВПГ) методом ПЦР (РТ)</t>
    </r>
  </si>
  <si>
    <r>
      <t xml:space="preserve">Определение возбудителя </t>
    </r>
    <r>
      <rPr>
        <b/>
        <i/>
        <sz val="9"/>
        <color theme="1"/>
        <rFont val="Calibri"/>
        <family val="2"/>
        <charset val="204"/>
        <scheme val="minor"/>
      </rPr>
      <t>папилломавирусной инфекции(ВПЧ) методом ПЦР(РТ)</t>
    </r>
  </si>
  <si>
    <r>
      <t xml:space="preserve">Определение возбудителя </t>
    </r>
    <r>
      <rPr>
        <b/>
        <i/>
        <sz val="9"/>
        <color theme="1"/>
        <rFont val="Calibri"/>
        <family val="2"/>
        <charset val="204"/>
        <scheme val="minor"/>
      </rPr>
      <t>цитомегаловирусной инфекции (ЦМВ) методом ПЦР(РТ)</t>
    </r>
  </si>
  <si>
    <r>
      <t xml:space="preserve">Прейскурант действующих цен </t>
    </r>
    <r>
      <rPr>
        <b/>
        <sz val="11"/>
        <rFont val="Times New Roman"/>
        <family val="1"/>
        <charset val="204"/>
      </rPr>
      <t xml:space="preserve">по профилактическим осмотрам </t>
    </r>
    <r>
      <rPr>
        <sz val="11"/>
        <rFont val="Times New Roman"/>
        <family val="1"/>
        <charset val="204"/>
      </rPr>
      <t xml:space="preserve"> и медицинским освидетельствованиям граждан РБ, иностранных граждан, постоянно проживающих на территории РБ </t>
    </r>
  </si>
  <si>
    <t>Стоимость без учета НДС, руб.</t>
  </si>
  <si>
    <t>Осмотры специалистами:</t>
  </si>
  <si>
    <t>врачом-терапевтом</t>
  </si>
  <si>
    <t>врачом-неврологом</t>
  </si>
  <si>
    <t>врачом-офтальмологом</t>
  </si>
  <si>
    <t>врачом-хирургом</t>
  </si>
  <si>
    <t>врачом-акушером-гинекологом</t>
  </si>
  <si>
    <t>врачом-психиатром</t>
  </si>
  <si>
    <t>врачом-инфекционистом</t>
  </si>
  <si>
    <t xml:space="preserve">врачом-дерматовенерологом </t>
  </si>
  <si>
    <t>врачом-оториноларингологом</t>
  </si>
  <si>
    <t>врачом-наркологом</t>
  </si>
  <si>
    <t>врачом-онкологом</t>
  </si>
  <si>
    <t>врачом-стоматологом</t>
  </si>
  <si>
    <t>врачом-урологом</t>
  </si>
  <si>
    <t>вынесение врачом-специалистом заключительного экспертного решения</t>
  </si>
  <si>
    <t xml:space="preserve"> </t>
  </si>
  <si>
    <t xml:space="preserve">регистрация освидетельствуемого медицинским регистратором </t>
  </si>
  <si>
    <t>Функциональные исследования</t>
  </si>
  <si>
    <t>холодовая проба</t>
  </si>
  <si>
    <t>электротермометрия</t>
  </si>
  <si>
    <t>вибрационная чувствительность</t>
  </si>
  <si>
    <t>аудиометрия</t>
  </si>
  <si>
    <t>вращательная проба</t>
  </si>
  <si>
    <t>динамометрия</t>
  </si>
  <si>
    <r>
      <t xml:space="preserve">на платные медицинские услуги по </t>
    </r>
    <r>
      <rPr>
        <b/>
        <i/>
        <sz val="12"/>
        <rFont val="Times New Roman"/>
        <family val="1"/>
        <charset val="204"/>
      </rPr>
      <t>физиотерапии</t>
    </r>
    <r>
      <rPr>
        <sz val="12"/>
        <rFont val="Times New Roman"/>
        <family val="1"/>
        <charset val="204"/>
      </rPr>
      <t xml:space="preserve"> </t>
    </r>
    <r>
      <rPr>
        <i/>
        <u/>
        <sz val="12"/>
        <rFont val="Times New Roman"/>
        <family val="1"/>
        <charset val="204"/>
      </rPr>
      <t>для иностранных граждан, постоянно проживающих на территории РБ, оказываемые в УЗ "Пружанская ЦРБ"</t>
    </r>
  </si>
  <si>
    <r>
      <t xml:space="preserve">Прейскурант действующих цен по </t>
    </r>
    <r>
      <rPr>
        <b/>
        <sz val="12"/>
        <rFont val="Times New Roman"/>
        <family val="1"/>
        <charset val="204"/>
      </rPr>
      <t xml:space="preserve">функциональной диагностике </t>
    </r>
    <r>
      <rPr>
        <b/>
        <i/>
        <sz val="10"/>
        <rFont val="Times New Roman"/>
        <family val="1"/>
        <charset val="204"/>
      </rPr>
      <t xml:space="preserve">для иностранных граждан, постоянно проживающих на территории РБ                                                                                                     </t>
    </r>
  </si>
  <si>
    <t>для иностранных граждан, постоянно проживающих на территории РБ, оказываемые в УЗ "Пружанская ЦРБ"</t>
  </si>
  <si>
    <t>НАИМЕНОВАНИЕ УСЛУГ</t>
  </si>
  <si>
    <t>Стоимость, руб.</t>
  </si>
  <si>
    <t>Лечение кариеса</t>
  </si>
  <si>
    <t>Лечение пульпита однокорневого зуба</t>
  </si>
  <si>
    <t>Лечение пульпита двухкорневого зуба</t>
  </si>
  <si>
    <t>Лечение пульпита многокорневого зуба</t>
  </si>
  <si>
    <t>от 30.00</t>
  </si>
  <si>
    <t>Удаление однокорневого зуба</t>
  </si>
  <si>
    <t>Удаление многокорневого зуба</t>
  </si>
  <si>
    <t>Коронка стальная восстановительная с пластмассовой облицовкой</t>
  </si>
  <si>
    <t>Коронка пластмассовая</t>
  </si>
  <si>
    <t>Коронка пластмассовая с вкладкой</t>
  </si>
  <si>
    <t>Вкладка 1 канал</t>
  </si>
  <si>
    <t>Устранение одного перелома в зубном протезе</t>
  </si>
  <si>
    <t>Медицинские  осмотры</t>
  </si>
  <si>
    <t>Тариф,руб.</t>
  </si>
  <si>
    <t>Материлы, руб.</t>
  </si>
  <si>
    <t>Итого,руб.</t>
  </si>
  <si>
    <t xml:space="preserve"> - женщины</t>
  </si>
  <si>
    <t xml:space="preserve"> - мужчины</t>
  </si>
  <si>
    <t>тариф с учетом индекса роста цен 0,7 %</t>
  </si>
  <si>
    <t>Консультации врачей-специалистов:</t>
  </si>
  <si>
    <t>врачом-дерматовенерологом</t>
  </si>
  <si>
    <t>врачом-эндокринологом</t>
  </si>
  <si>
    <t>Итого стоимост услуги, руб.</t>
  </si>
  <si>
    <t>Эзофагогастродуоденоскопия</t>
  </si>
  <si>
    <t>Ректоскопия</t>
  </si>
  <si>
    <t>Ректосигмоскопия</t>
  </si>
  <si>
    <t>Ректосигмоколоноскопия с анестезией</t>
  </si>
  <si>
    <r>
      <t xml:space="preserve"> </t>
    </r>
    <r>
      <rPr>
        <sz val="12"/>
        <rFont val="Arial Cyr"/>
        <charset val="204"/>
      </rPr>
      <t xml:space="preserve"> Медицинская справка о годности к управлению  механическими транспортными средствами</t>
    </r>
  </si>
  <si>
    <t xml:space="preserve"> Мед. осмотр при поступлении в учебные заведения ( форма 86-у)</t>
  </si>
  <si>
    <t>Поступление в школу</t>
  </si>
  <si>
    <t xml:space="preserve"> - мальчики</t>
  </si>
  <si>
    <t xml:space="preserve"> - девочки</t>
  </si>
  <si>
    <t>Прейскурант действующих цен по консультацям врачей-специалистов для иностранных граждан, постоянно проживающих на территории РБ</t>
  </si>
  <si>
    <r>
      <t xml:space="preserve">на платные медицинские услуги по </t>
    </r>
    <r>
      <rPr>
        <b/>
        <i/>
        <sz val="10"/>
        <rFont val="Times New Roman"/>
        <family val="1"/>
        <charset val="204"/>
      </rPr>
      <t>ЭНДОСКОПИЧЕСКИМ ДИАГНОСТИЧЕСКИМ ИССЛЕДОВАНИЯМ</t>
    </r>
    <r>
      <rPr>
        <b/>
        <i/>
        <u/>
        <sz val="10"/>
        <rFont val="Times New Roman"/>
        <family val="1"/>
        <charset val="204"/>
      </rPr>
      <t xml:space="preserve"> для иностранных  граждан, постоянно проживающих на территории  РБ</t>
    </r>
  </si>
  <si>
    <t>Иностранные граждане, постоянно проживающие на территории РБ</t>
  </si>
  <si>
    <t>39.00-52.00</t>
  </si>
  <si>
    <t>от 37.00</t>
  </si>
  <si>
    <t>от 65.00</t>
  </si>
  <si>
    <t>от 68.00</t>
  </si>
  <si>
    <t>от 15.00</t>
  </si>
  <si>
    <t>от 17.00</t>
  </si>
  <si>
    <t>от 47.00</t>
  </si>
  <si>
    <t>от 55.00</t>
  </si>
  <si>
    <t>от 93.00</t>
  </si>
  <si>
    <t>от 43.00</t>
  </si>
  <si>
    <t>от 29.00</t>
  </si>
  <si>
    <t>от 40.00</t>
  </si>
  <si>
    <t>Поступление в детский сад</t>
  </si>
  <si>
    <r>
      <t xml:space="preserve">на платные медицинские услуги по приему врачами-специалистами  </t>
    </r>
    <r>
      <rPr>
        <i/>
        <u/>
        <sz val="12"/>
        <rFont val="Times New Roman"/>
        <family val="1"/>
        <charset val="204"/>
      </rPr>
      <t>для  иностранных граждан, постоянно проживающих на территории РБ, граждан, застрахованных по договорам добровольного страхования</t>
    </r>
  </si>
  <si>
    <t>Прием лечебно-диагностический первичный:</t>
  </si>
  <si>
    <t>первичный прием врачом-терапевтом</t>
  </si>
  <si>
    <t>первичный прием врачом-неврологом</t>
  </si>
  <si>
    <t>первичный прием врачом-офтальмологом</t>
  </si>
  <si>
    <t>первичный прием врачом-оториноларингологом</t>
  </si>
  <si>
    <t>первичный прием врачом-хирургом</t>
  </si>
  <si>
    <t>первичный прием врачом-акушер-гинекологом</t>
  </si>
  <si>
    <t>первичный прием врачом-психотерапевтом</t>
  </si>
  <si>
    <t>первичный прием врачом-инфекционистом</t>
  </si>
  <si>
    <t>первичный прием врачом-дерматовенерологом</t>
  </si>
  <si>
    <t>первичный прием врачом- урологом</t>
  </si>
  <si>
    <t>первичный прием врачом-эндокринологом</t>
  </si>
  <si>
    <t>первичный прием врачом-травматологом</t>
  </si>
  <si>
    <t>первичный прием врачом-педиатром</t>
  </si>
  <si>
    <t>первичный прием врачом-онкологом</t>
  </si>
  <si>
    <t>первичный прием врачом-кардиологом</t>
  </si>
  <si>
    <r>
      <t xml:space="preserve">на платные медицинские услуги </t>
    </r>
    <r>
      <rPr>
        <b/>
        <sz val="11"/>
        <rFont val="Arial Cyr"/>
        <charset val="204"/>
      </rPr>
      <t xml:space="preserve">по дерматовенерологии                                                          </t>
    </r>
    <r>
      <rPr>
        <b/>
        <u/>
        <sz val="11"/>
        <rFont val="Arial Cyr"/>
        <charset val="204"/>
      </rPr>
      <t>для граждан РБ, для иностранных граждан постоянно проживающих на территории РБ (с видом на жительство)</t>
    </r>
  </si>
  <si>
    <r>
      <t xml:space="preserve">на платные медицинские услуги </t>
    </r>
    <r>
      <rPr>
        <b/>
        <sz val="8"/>
        <color theme="1"/>
        <rFont val="Times New Roman"/>
        <family val="1"/>
        <charset val="204"/>
      </rPr>
      <t xml:space="preserve">для </t>
    </r>
    <r>
      <rPr>
        <b/>
        <u/>
        <sz val="8"/>
        <color theme="1"/>
        <rFont val="Times New Roman"/>
        <family val="1"/>
        <charset val="204"/>
      </rPr>
      <t xml:space="preserve"> граждан , постоянно проживающих на территории РБ по массажу</t>
    </r>
    <r>
      <rPr>
        <sz val="8"/>
        <color theme="1"/>
        <rFont val="Times New Roman"/>
        <family val="1"/>
        <charset val="204"/>
      </rPr>
      <t>, оказываемые УЗ"Пружанская ЦРБ"</t>
    </r>
  </si>
  <si>
    <t>Стоимость мат-ов, руб.</t>
  </si>
  <si>
    <t>ИТОГО</t>
  </si>
  <si>
    <t>Забор крови из вены+1.5.1+1.2</t>
  </si>
  <si>
    <t>Биохимический анализ (ручным методом)</t>
  </si>
  <si>
    <t>Определение неорганического фосфора в сыворотке крови с использование диагностических наборов с многошаговой реакцией</t>
  </si>
  <si>
    <t>в УЗ "Пружанская ЦРБ"</t>
  </si>
  <si>
    <r>
      <t>Иммунохимическое определение свободного тироксина в сыворотке крови человека</t>
    </r>
    <r>
      <rPr>
        <b/>
        <sz val="11"/>
        <color theme="1"/>
        <rFont val="Times New Roman"/>
        <family val="1"/>
        <charset val="204"/>
      </rPr>
      <t xml:space="preserve"> Т4</t>
    </r>
  </si>
  <si>
    <r>
      <t xml:space="preserve">Иммунохимическое определение общего трийодтиронина в сыворотке крови человека </t>
    </r>
    <r>
      <rPr>
        <b/>
        <sz val="11"/>
        <color theme="1"/>
        <rFont val="Times New Roman"/>
        <family val="1"/>
        <charset val="204"/>
      </rPr>
      <t>Т3</t>
    </r>
  </si>
  <si>
    <r>
      <t xml:space="preserve">Иммунохимическое определение аутоантител класса IgG в сыворотке крови человека </t>
    </r>
    <r>
      <rPr>
        <b/>
        <sz val="11"/>
        <color theme="1"/>
        <rFont val="Times New Roman"/>
        <family val="1"/>
        <charset val="204"/>
      </rPr>
      <t>АТ-</t>
    </r>
    <r>
      <rPr>
        <b/>
        <u/>
        <sz val="11"/>
        <color theme="1"/>
        <rFont val="Times New Roman"/>
        <family val="1"/>
        <charset val="204"/>
      </rPr>
      <t>ТГ</t>
    </r>
  </si>
  <si>
    <r>
      <t xml:space="preserve">Иммунохимическое определение тиреотропного гормона в сыворотке крови человека </t>
    </r>
    <r>
      <rPr>
        <b/>
        <u/>
        <sz val="11"/>
        <color theme="1"/>
        <rFont val="Times New Roman"/>
        <family val="1"/>
        <charset val="204"/>
      </rPr>
      <t>ТТГ</t>
    </r>
  </si>
  <si>
    <r>
      <t>Иммунохимическое определение аутоантител класса IgG к тироеоидной пероксидазе в сыворотке крови человека</t>
    </r>
    <r>
      <rPr>
        <u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АТ -ТПО</t>
    </r>
  </si>
  <si>
    <r>
      <t xml:space="preserve">Иммунохимичекое определение простатоспецифического антигена </t>
    </r>
    <r>
      <rPr>
        <b/>
        <sz val="11"/>
        <color theme="1"/>
        <rFont val="Times New Roman"/>
        <family val="1"/>
        <charset val="204"/>
      </rPr>
      <t>(ПСА)</t>
    </r>
  </si>
  <si>
    <r>
      <t xml:space="preserve">Иммунохимическое определение </t>
    </r>
    <r>
      <rPr>
        <b/>
        <sz val="11"/>
        <color theme="1"/>
        <rFont val="Times New Roman"/>
        <family val="1"/>
        <charset val="204"/>
      </rPr>
      <t>Витамина D</t>
    </r>
  </si>
  <si>
    <t>для иностранных граждан, постоянно проживающих на территории РБ,</t>
  </si>
  <si>
    <r>
      <t xml:space="preserve">Иммунохимическое определение </t>
    </r>
    <r>
      <rPr>
        <b/>
        <sz val="11"/>
        <color theme="1"/>
        <rFont val="Times New Roman"/>
        <family val="1"/>
        <charset val="204"/>
      </rPr>
      <t>кортизола</t>
    </r>
  </si>
  <si>
    <t>на платные медицинские услуги по лучевой диагностике для  иностранных граждан, постоянно проживающих на территории РБ,</t>
  </si>
  <si>
    <t>1.80</t>
  </si>
  <si>
    <t>2.40</t>
  </si>
  <si>
    <t>1.21</t>
  </si>
  <si>
    <t>3.02</t>
  </si>
  <si>
    <t>3.62</t>
  </si>
  <si>
    <t>0.74</t>
  </si>
  <si>
    <t>9.60</t>
  </si>
  <si>
    <t>6.40</t>
  </si>
  <si>
    <t>10.70</t>
  </si>
  <si>
    <t>20.48</t>
  </si>
  <si>
    <t>28.91</t>
  </si>
  <si>
    <t>11.80</t>
  </si>
  <si>
    <t>51.60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</si>
</sst>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#,##0.00_ ;\-#,##0.00\ "/>
    <numFmt numFmtId="166" formatCode="0.000"/>
    <numFmt numFmtId="167" formatCode="#,##0&quot;р.&quot;"/>
  </numFmts>
  <fonts count="6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b/>
      <i/>
      <sz val="10"/>
      <name val="Arial Cyr"/>
      <charset val="204"/>
    </font>
    <font>
      <b/>
      <u/>
      <sz val="10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0"/>
      <color theme="1"/>
      <name val="Arial Cyr"/>
      <charset val="204"/>
    </font>
    <font>
      <sz val="12"/>
      <name val="Arial Cyr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18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Arial Cyr"/>
      <charset val="204"/>
    </font>
    <font>
      <b/>
      <i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6"/>
      <name val="Arial Cyr"/>
      <charset val="204"/>
    </font>
    <font>
      <b/>
      <sz val="12"/>
      <name val="Arial Cyr"/>
      <charset val="204"/>
    </font>
    <font>
      <i/>
      <sz val="12"/>
      <name val="Arial Cyr"/>
      <charset val="204"/>
    </font>
    <font>
      <sz val="11"/>
      <color indexed="8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384">
    <xf numFmtId="0" fontId="0" fillId="0" borderId="0" xfId="0"/>
    <xf numFmtId="0" fontId="2" fillId="0" borderId="0" xfId="2"/>
    <xf numFmtId="0" fontId="2" fillId="0" borderId="0" xfId="2" applyAlignment="1">
      <alignment wrapText="1"/>
    </xf>
    <xf numFmtId="0" fontId="2" fillId="0" borderId="0" xfId="2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8" fillId="0" borderId="4" xfId="2" applyFont="1" applyBorder="1" applyAlignment="1">
      <alignment horizontal="center" vertical="top" wrapText="1"/>
    </xf>
    <xf numFmtId="0" fontId="8" fillId="0" borderId="4" xfId="2" applyFont="1" applyBorder="1" applyAlignment="1">
      <alignment horizontal="center" vertical="center" wrapText="1"/>
    </xf>
    <xf numFmtId="49" fontId="2" fillId="0" borderId="4" xfId="2" applyNumberFormat="1" applyBorder="1" applyAlignment="1">
      <alignment horizontal="center" vertical="center" wrapText="1"/>
    </xf>
    <xf numFmtId="49" fontId="2" fillId="0" borderId="4" xfId="2" applyNumberFormat="1" applyBorder="1" applyAlignment="1">
      <alignment horizontal="center" vertical="top"/>
    </xf>
    <xf numFmtId="0" fontId="2" fillId="0" borderId="4" xfId="2" applyFont="1" applyBorder="1" applyAlignment="1">
      <alignment horizontal="left" vertical="top" wrapText="1"/>
    </xf>
    <xf numFmtId="4" fontId="2" fillId="0" borderId="4" xfId="2" applyNumberFormat="1" applyBorder="1" applyAlignment="1">
      <alignment horizontal="center" vertical="center" wrapText="1"/>
    </xf>
    <xf numFmtId="17" fontId="2" fillId="0" borderId="4" xfId="2" applyNumberFormat="1" applyBorder="1" applyAlignment="1">
      <alignment horizontal="center" vertical="top"/>
    </xf>
    <xf numFmtId="4" fontId="9" fillId="0" borderId="4" xfId="2" applyNumberFormat="1" applyFont="1" applyBorder="1" applyAlignment="1">
      <alignment horizontal="center" vertical="center"/>
    </xf>
    <xf numFmtId="4" fontId="2" fillId="0" borderId="4" xfId="2" applyNumberFormat="1" applyFont="1" applyBorder="1" applyAlignment="1">
      <alignment horizontal="center" vertical="center"/>
    </xf>
    <xf numFmtId="0" fontId="2" fillId="0" borderId="4" xfId="2" applyBorder="1" applyAlignment="1">
      <alignment horizontal="left" vertical="top" wrapText="1"/>
    </xf>
    <xf numFmtId="49" fontId="2" fillId="0" borderId="0" xfId="2" applyNumberFormat="1" applyFill="1" applyBorder="1" applyAlignment="1">
      <alignment horizontal="center"/>
    </xf>
    <xf numFmtId="0" fontId="2" fillId="0" borderId="0" xfId="2" applyFont="1" applyFill="1" applyBorder="1" applyAlignment="1">
      <alignment wrapText="1"/>
    </xf>
    <xf numFmtId="0" fontId="2" fillId="0" borderId="0" xfId="2" applyBorder="1" applyAlignment="1">
      <alignment wrapText="1"/>
    </xf>
    <xf numFmtId="0" fontId="2" fillId="0" borderId="0" xfId="2" applyBorder="1" applyAlignment="1">
      <alignment horizontal="center"/>
    </xf>
    <xf numFmtId="0" fontId="11" fillId="0" borderId="0" xfId="0" applyFont="1"/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0" fontId="13" fillId="0" borderId="4" xfId="0" applyFont="1" applyBorder="1" applyAlignment="1">
      <alignment horizontal="left" wrapText="1"/>
    </xf>
    <xf numFmtId="2" fontId="13" fillId="0" borderId="4" xfId="0" applyNumberFormat="1" applyFont="1" applyBorder="1" applyAlignment="1">
      <alignment horizontal="center" vertical="center" wrapText="1"/>
    </xf>
    <xf numFmtId="2" fontId="16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0" fontId="13" fillId="0" borderId="4" xfId="0" applyFont="1" applyBorder="1" applyAlignment="1">
      <alignment horizontal="center"/>
    </xf>
    <xf numFmtId="2" fontId="13" fillId="0" borderId="4" xfId="0" applyNumberFormat="1" applyFont="1" applyBorder="1" applyAlignment="1">
      <alignment horizontal="center" vertical="center"/>
    </xf>
    <xf numFmtId="2" fontId="13" fillId="2" borderId="4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2" fontId="12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11" fillId="0" borderId="4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/>
    <xf numFmtId="0" fontId="24" fillId="0" borderId="4" xfId="0" applyFont="1" applyBorder="1" applyAlignment="1">
      <alignment horizontal="center" vertical="center"/>
    </xf>
    <xf numFmtId="0" fontId="0" fillId="0" borderId="4" xfId="0" applyBorder="1"/>
    <xf numFmtId="16" fontId="24" fillId="0" borderId="4" xfId="0" applyNumberFormat="1" applyFont="1" applyBorder="1" applyAlignment="1">
      <alignment horizontal="center" vertical="center"/>
    </xf>
    <xf numFmtId="164" fontId="24" fillId="0" borderId="4" xfId="1" applyNumberFormat="1" applyFont="1" applyBorder="1" applyAlignment="1">
      <alignment horizontal="left" vertical="center" wrapText="1"/>
    </xf>
    <xf numFmtId="43" fontId="24" fillId="0" borderId="4" xfId="1" applyFont="1" applyBorder="1" applyAlignment="1">
      <alignment horizontal="left" vertical="center" wrapText="1"/>
    </xf>
    <xf numFmtId="164" fontId="24" fillId="0" borderId="4" xfId="0" applyNumberFormat="1" applyFont="1" applyBorder="1" applyAlignment="1">
      <alignment horizontal="left" vertical="center" wrapText="1"/>
    </xf>
    <xf numFmtId="49" fontId="27" fillId="0" borderId="4" xfId="0" applyNumberFormat="1" applyFont="1" applyBorder="1" applyAlignment="1">
      <alignment horizontal="center" vertical="center"/>
    </xf>
    <xf numFmtId="0" fontId="17" fillId="2" borderId="4" xfId="0" applyFont="1" applyFill="1" applyBorder="1" applyAlignment="1" applyProtection="1">
      <alignment horizontal="left" vertical="center" wrapText="1"/>
    </xf>
    <xf numFmtId="0" fontId="11" fillId="0" borderId="5" xfId="0" applyFont="1" applyFill="1" applyBorder="1" applyAlignment="1">
      <alignment horizontal="center" wrapText="1"/>
    </xf>
    <xf numFmtId="0" fontId="12" fillId="0" borderId="0" xfId="2" applyFont="1"/>
    <xf numFmtId="0" fontId="28" fillId="0" borderId="0" xfId="2" applyFont="1" applyAlignment="1"/>
    <xf numFmtId="0" fontId="12" fillId="0" borderId="4" xfId="2" applyFont="1" applyBorder="1" applyAlignment="1">
      <alignment horizontal="center" vertical="center"/>
    </xf>
    <xf numFmtId="0" fontId="12" fillId="0" borderId="4" xfId="2" applyFont="1" applyBorder="1" applyAlignment="1">
      <alignment horizontal="left" vertical="center" wrapText="1"/>
    </xf>
    <xf numFmtId="165" fontId="12" fillId="0" borderId="4" xfId="3" applyNumberFormat="1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0" fontId="11" fillId="0" borderId="4" xfId="0" applyFont="1" applyBorder="1" applyAlignment="1">
      <alignment wrapText="1"/>
    </xf>
    <xf numFmtId="0" fontId="12" fillId="0" borderId="4" xfId="2" applyFont="1" applyBorder="1" applyAlignment="1">
      <alignment horizontal="center" vertical="center" wrapText="1"/>
    </xf>
    <xf numFmtId="0" fontId="37" fillId="0" borderId="0" xfId="2" applyFont="1" applyAlignment="1">
      <alignment horizontal="right"/>
    </xf>
    <xf numFmtId="0" fontId="17" fillId="0" borderId="4" xfId="2" applyFont="1" applyBorder="1" applyAlignment="1">
      <alignment horizontal="center" vertical="center" wrapText="1"/>
    </xf>
    <xf numFmtId="0" fontId="17" fillId="0" borderId="6" xfId="2" applyFont="1" applyBorder="1" applyAlignment="1">
      <alignment horizontal="center" vertical="center" wrapText="1"/>
    </xf>
    <xf numFmtId="0" fontId="18" fillId="0" borderId="0" xfId="2" applyFont="1" applyAlignment="1">
      <alignment wrapText="1"/>
    </xf>
    <xf numFmtId="0" fontId="17" fillId="0" borderId="4" xfId="2" applyFont="1" applyBorder="1" applyAlignment="1">
      <alignment horizontal="center"/>
    </xf>
    <xf numFmtId="0" fontId="12" fillId="0" borderId="0" xfId="2" applyFont="1" applyAlignment="1">
      <alignment horizontal="center"/>
    </xf>
    <xf numFmtId="0" fontId="17" fillId="3" borderId="4" xfId="2" applyFont="1" applyFill="1" applyBorder="1" applyAlignment="1">
      <alignment horizontal="center" vertical="top" wrapText="1"/>
    </xf>
    <xf numFmtId="0" fontId="17" fillId="3" borderId="4" xfId="2" applyFont="1" applyFill="1" applyBorder="1" applyAlignment="1">
      <alignment horizontal="center"/>
    </xf>
    <xf numFmtId="0" fontId="17" fillId="0" borderId="4" xfId="2" applyFont="1" applyBorder="1" applyAlignment="1">
      <alignment horizontal="center" vertical="top" wrapText="1"/>
    </xf>
    <xf numFmtId="49" fontId="17" fillId="0" borderId="4" xfId="2" applyNumberFormat="1" applyFont="1" applyBorder="1" applyAlignment="1">
      <alignment horizontal="center"/>
    </xf>
    <xf numFmtId="0" fontId="38" fillId="0" borderId="7" xfId="2" applyFont="1" applyBorder="1" applyAlignment="1">
      <alignment vertical="top" wrapText="1"/>
    </xf>
    <xf numFmtId="0" fontId="17" fillId="0" borderId="2" xfId="2" applyFont="1" applyBorder="1" applyAlignment="1">
      <alignment horizontal="center" vertical="center" wrapText="1"/>
    </xf>
    <xf numFmtId="2" fontId="17" fillId="0" borderId="2" xfId="3" applyNumberFormat="1" applyFont="1" applyBorder="1" applyAlignment="1">
      <alignment horizontal="center" vertical="center" wrapText="1"/>
    </xf>
    <xf numFmtId="2" fontId="17" fillId="0" borderId="4" xfId="3" applyNumberFormat="1" applyFont="1" applyBorder="1" applyAlignment="1">
      <alignment horizontal="center" vertical="center"/>
    </xf>
    <xf numFmtId="2" fontId="38" fillId="0" borderId="4" xfId="2" applyNumberFormat="1" applyFont="1" applyBorder="1" applyAlignment="1">
      <alignment horizontal="center" vertical="center"/>
    </xf>
    <xf numFmtId="0" fontId="17" fillId="3" borderId="3" xfId="2" applyFont="1" applyFill="1" applyBorder="1" applyAlignment="1">
      <alignment horizontal="center" vertical="top" wrapText="1"/>
    </xf>
    <xf numFmtId="49" fontId="38" fillId="3" borderId="4" xfId="2" applyNumberFormat="1" applyFont="1" applyFill="1" applyBorder="1" applyAlignment="1">
      <alignment horizontal="center" vertical="center"/>
    </xf>
    <xf numFmtId="49" fontId="17" fillId="0" borderId="4" xfId="2" applyNumberFormat="1" applyFont="1" applyBorder="1" applyAlignment="1">
      <alignment horizontal="center" vertical="top" wrapText="1"/>
    </xf>
    <xf numFmtId="2" fontId="17" fillId="0" borderId="4" xfId="3" applyNumberFormat="1" applyFont="1" applyBorder="1" applyAlignment="1">
      <alignment horizontal="center" vertical="center" wrapText="1"/>
    </xf>
    <xf numFmtId="49" fontId="17" fillId="0" borderId="4" xfId="2" applyNumberFormat="1" applyFont="1" applyBorder="1" applyAlignment="1">
      <alignment horizontal="center" vertical="center" wrapText="1"/>
    </xf>
    <xf numFmtId="0" fontId="38" fillId="0" borderId="4" xfId="2" applyFont="1" applyBorder="1" applyAlignment="1">
      <alignment vertical="center" wrapText="1"/>
    </xf>
    <xf numFmtId="0" fontId="19" fillId="0" borderId="0" xfId="2" applyFont="1" applyAlignment="1"/>
    <xf numFmtId="0" fontId="17" fillId="0" borderId="0" xfId="2" applyFont="1" applyAlignment="1">
      <alignment horizontal="center"/>
    </xf>
    <xf numFmtId="0" fontId="28" fillId="0" borderId="0" xfId="2" applyFont="1" applyAlignment="1">
      <alignment horizontal="center" wrapText="1"/>
    </xf>
    <xf numFmtId="0" fontId="31" fillId="0" borderId="4" xfId="2" applyFont="1" applyBorder="1" applyAlignment="1">
      <alignment horizontal="center" wrapText="1"/>
    </xf>
    <xf numFmtId="2" fontId="31" fillId="0" borderId="4" xfId="2" applyNumberFormat="1" applyFont="1" applyBorder="1" applyAlignment="1">
      <alignment wrapText="1"/>
    </xf>
    <xf numFmtId="0" fontId="31" fillId="0" borderId="0" xfId="2" applyFont="1"/>
    <xf numFmtId="0" fontId="12" fillId="0" borderId="4" xfId="2" applyFont="1" applyBorder="1" applyAlignment="1">
      <alignment horizontal="center"/>
    </xf>
    <xf numFmtId="0" fontId="41" fillId="0" borderId="3" xfId="2" applyFont="1" applyBorder="1" applyAlignment="1">
      <alignment horizontal="center" vertical="top" wrapText="1"/>
    </xf>
    <xf numFmtId="0" fontId="41" fillId="0" borderId="6" xfId="2" applyFont="1" applyBorder="1"/>
    <xf numFmtId="0" fontId="41" fillId="0" borderId="0" xfId="2" applyFont="1"/>
    <xf numFmtId="0" fontId="18" fillId="0" borderId="3" xfId="2" applyFont="1" applyBorder="1" applyAlignment="1">
      <alignment horizontal="center" vertical="top" wrapText="1"/>
    </xf>
    <xf numFmtId="0" fontId="18" fillId="0" borderId="7" xfId="0" applyFont="1" applyBorder="1" applyAlignment="1">
      <alignment horizontal="left" vertical="top" wrapText="1"/>
    </xf>
    <xf numFmtId="2" fontId="18" fillId="0" borderId="4" xfId="2" applyNumberFormat="1" applyFont="1" applyBorder="1" applyAlignment="1">
      <alignment horizontal="center" vertical="center" wrapText="1"/>
    </xf>
    <xf numFmtId="2" fontId="41" fillId="0" borderId="4" xfId="2" applyNumberFormat="1" applyFont="1" applyBorder="1" applyAlignment="1">
      <alignment horizontal="center" vertical="center"/>
    </xf>
    <xf numFmtId="0" fontId="18" fillId="0" borderId="4" xfId="2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top" wrapText="1"/>
    </xf>
    <xf numFmtId="0" fontId="28" fillId="0" borderId="7" xfId="2" applyFont="1" applyBorder="1" applyAlignment="1">
      <alignment horizontal="left" vertical="top" wrapText="1"/>
    </xf>
    <xf numFmtId="0" fontId="28" fillId="0" borderId="4" xfId="2" applyFont="1" applyBorder="1" applyAlignment="1">
      <alignment horizontal="center" vertical="top" wrapText="1"/>
    </xf>
    <xf numFmtId="0" fontId="42" fillId="0" borderId="4" xfId="2" applyFont="1" applyBorder="1" applyAlignment="1">
      <alignment horizontal="center"/>
    </xf>
    <xf numFmtId="0" fontId="12" fillId="3" borderId="4" xfId="2" applyFont="1" applyFill="1" applyBorder="1" applyAlignment="1">
      <alignment horizontal="center" vertical="top" wrapText="1"/>
    </xf>
    <xf numFmtId="0" fontId="12" fillId="3" borderId="4" xfId="2" applyFont="1" applyFill="1" applyBorder="1" applyAlignment="1">
      <alignment horizontal="center"/>
    </xf>
    <xf numFmtId="0" fontId="12" fillId="0" borderId="4" xfId="2" applyFont="1" applyBorder="1" applyAlignment="1">
      <alignment horizontal="center" vertical="top" wrapText="1"/>
    </xf>
    <xf numFmtId="0" fontId="34" fillId="0" borderId="4" xfId="2" applyFont="1" applyBorder="1" applyAlignment="1">
      <alignment vertical="top" wrapText="1"/>
    </xf>
    <xf numFmtId="2" fontId="12" fillId="0" borderId="4" xfId="3" applyNumberFormat="1" applyFont="1" applyBorder="1" applyAlignment="1">
      <alignment horizontal="center" vertical="center" wrapText="1"/>
    </xf>
    <xf numFmtId="2" fontId="12" fillId="0" borderId="4" xfId="3" applyNumberFormat="1" applyFont="1" applyBorder="1" applyAlignment="1">
      <alignment horizontal="center" vertical="center"/>
    </xf>
    <xf numFmtId="2" fontId="34" fillId="0" borderId="4" xfId="2" applyNumberFormat="1" applyFont="1" applyBorder="1" applyAlignment="1">
      <alignment horizontal="center" vertical="center"/>
    </xf>
    <xf numFmtId="0" fontId="12" fillId="3" borderId="4" xfId="2" applyFont="1" applyFill="1" applyBorder="1" applyAlignment="1">
      <alignment horizontal="center" vertical="center"/>
    </xf>
    <xf numFmtId="0" fontId="12" fillId="3" borderId="3" xfId="2" applyFont="1" applyFill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wrapText="1"/>
    </xf>
    <xf numFmtId="49" fontId="8" fillId="0" borderId="4" xfId="0" applyNumberFormat="1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 wrapText="1"/>
    </xf>
    <xf numFmtId="0" fontId="46" fillId="0" borderId="4" xfId="0" applyFont="1" applyBorder="1" applyAlignment="1">
      <alignment vertical="center" wrapText="1"/>
    </xf>
    <xf numFmtId="2" fontId="46" fillId="0" borderId="4" xfId="0" applyNumberFormat="1" applyFont="1" applyBorder="1" applyAlignment="1">
      <alignment horizontal="center" wrapText="1"/>
    </xf>
    <xf numFmtId="2" fontId="46" fillId="0" borderId="4" xfId="1" applyNumberFormat="1" applyFont="1" applyBorder="1" applyAlignment="1">
      <alignment horizontal="center" wrapText="1"/>
    </xf>
    <xf numFmtId="2" fontId="47" fillId="0" borderId="4" xfId="0" applyNumberFormat="1" applyFont="1" applyBorder="1" applyAlignment="1">
      <alignment horizontal="center"/>
    </xf>
    <xf numFmtId="2" fontId="46" fillId="0" borderId="4" xfId="1" applyNumberFormat="1" applyFont="1" applyFill="1" applyBorder="1" applyAlignment="1">
      <alignment horizontal="center" wrapText="1"/>
    </xf>
    <xf numFmtId="49" fontId="46" fillId="0" borderId="4" xfId="0" applyNumberFormat="1" applyFont="1" applyFill="1" applyBorder="1" applyAlignment="1">
      <alignment horizontal="center" vertical="center"/>
    </xf>
    <xf numFmtId="0" fontId="46" fillId="0" borderId="4" xfId="0" applyFont="1" applyFill="1" applyBorder="1" applyAlignment="1">
      <alignment horizontal="left" wrapText="1"/>
    </xf>
    <xf numFmtId="2" fontId="49" fillId="0" borderId="4" xfId="1" applyNumberFormat="1" applyFont="1" applyFill="1" applyBorder="1" applyAlignment="1">
      <alignment horizontal="center" wrapText="1"/>
    </xf>
    <xf numFmtId="0" fontId="46" fillId="0" borderId="4" xfId="0" applyFont="1" applyBorder="1" applyAlignment="1">
      <alignment horizontal="center" vertical="center"/>
    </xf>
    <xf numFmtId="2" fontId="46" fillId="0" borderId="4" xfId="1" applyNumberFormat="1" applyFont="1" applyBorder="1" applyAlignment="1">
      <alignment horizontal="center"/>
    </xf>
    <xf numFmtId="0" fontId="46" fillId="0" borderId="4" xfId="0" applyFont="1" applyBorder="1" applyAlignment="1">
      <alignment horizontal="center"/>
    </xf>
    <xf numFmtId="0" fontId="47" fillId="0" borderId="4" xfId="0" applyFont="1" applyBorder="1" applyAlignment="1">
      <alignment horizontal="center"/>
    </xf>
    <xf numFmtId="0" fontId="50" fillId="0" borderId="4" xfId="2" applyFont="1" applyBorder="1" applyAlignment="1">
      <alignment horizontal="center" vertical="top" wrapText="1"/>
    </xf>
    <xf numFmtId="0" fontId="8" fillId="0" borderId="4" xfId="2" applyFont="1" applyBorder="1" applyAlignment="1"/>
    <xf numFmtId="0" fontId="28" fillId="0" borderId="0" xfId="2" applyFont="1" applyAlignment="1">
      <alignment horizontal="center"/>
    </xf>
    <xf numFmtId="0" fontId="8" fillId="0" borderId="4" xfId="2" applyFont="1" applyBorder="1"/>
    <xf numFmtId="0" fontId="8" fillId="0" borderId="4" xfId="2" applyFont="1" applyBorder="1" applyAlignment="1">
      <alignment horizontal="center"/>
    </xf>
    <xf numFmtId="0" fontId="17" fillId="0" borderId="0" xfId="2" applyFont="1" applyAlignment="1"/>
    <xf numFmtId="0" fontId="51" fillId="0" borderId="4" xfId="2" applyFont="1" applyBorder="1" applyAlignment="1">
      <alignment horizontal="center" vertical="top" wrapText="1"/>
    </xf>
    <xf numFmtId="0" fontId="50" fillId="0" borderId="4" xfId="2" applyFont="1" applyBorder="1" applyAlignment="1">
      <alignment horizontal="left" vertical="top" wrapText="1"/>
    </xf>
    <xf numFmtId="0" fontId="50" fillId="0" borderId="4" xfId="2" applyFont="1" applyBorder="1" applyAlignment="1">
      <alignment horizontal="center" wrapText="1"/>
    </xf>
    <xf numFmtId="2" fontId="50" fillId="0" borderId="4" xfId="2" applyNumberFormat="1" applyFont="1" applyBorder="1" applyAlignment="1">
      <alignment horizontal="center" wrapText="1"/>
    </xf>
    <xf numFmtId="2" fontId="52" fillId="0" borderId="4" xfId="2" applyNumberFormat="1" applyFont="1" applyBorder="1" applyAlignment="1">
      <alignment horizontal="center"/>
    </xf>
    <xf numFmtId="0" fontId="31" fillId="0" borderId="4" xfId="2" applyFont="1" applyBorder="1" applyAlignment="1">
      <alignment horizontal="center"/>
    </xf>
    <xf numFmtId="2" fontId="31" fillId="0" borderId="4" xfId="2" applyNumberFormat="1" applyFont="1" applyBorder="1" applyAlignment="1">
      <alignment horizontal="center"/>
    </xf>
    <xf numFmtId="0" fontId="50" fillId="0" borderId="4" xfId="2" applyFont="1" applyFill="1" applyBorder="1" applyAlignment="1">
      <alignment horizontal="left" vertical="top" wrapText="1"/>
    </xf>
    <xf numFmtId="0" fontId="53" fillId="0" borderId="4" xfId="2" applyFont="1" applyBorder="1" applyAlignment="1">
      <alignment horizontal="center" vertical="top" wrapText="1"/>
    </xf>
    <xf numFmtId="0" fontId="53" fillId="0" borderId="4" xfId="2" applyFont="1" applyBorder="1" applyAlignment="1">
      <alignment horizontal="left" vertical="top" wrapText="1"/>
    </xf>
    <xf numFmtId="49" fontId="50" fillId="0" borderId="4" xfId="2" applyNumberFormat="1" applyFont="1" applyBorder="1" applyAlignment="1">
      <alignment horizontal="center" vertical="top" wrapText="1"/>
    </xf>
    <xf numFmtId="0" fontId="28" fillId="0" borderId="0" xfId="2" applyFont="1" applyBorder="1" applyAlignment="1">
      <alignment horizontal="left" wrapText="1"/>
    </xf>
    <xf numFmtId="0" fontId="54" fillId="0" borderId="0" xfId="2" applyFont="1" applyBorder="1" applyAlignment="1">
      <alignment horizontal="center" vertical="top" wrapText="1"/>
    </xf>
    <xf numFmtId="0" fontId="55" fillId="0" borderId="0" xfId="2" applyFont="1" applyBorder="1" applyAlignment="1">
      <alignment horizontal="left" vertical="top" wrapText="1"/>
    </xf>
    <xf numFmtId="0" fontId="12" fillId="0" borderId="0" xfId="2" applyFont="1" applyBorder="1"/>
    <xf numFmtId="0" fontId="13" fillId="0" borderId="4" xfId="0" applyFont="1" applyBorder="1" applyAlignment="1">
      <alignment horizontal="center"/>
    </xf>
    <xf numFmtId="0" fontId="18" fillId="0" borderId="15" xfId="2" applyFont="1" applyBorder="1" applyAlignment="1">
      <alignment horizontal="left" vertical="center" wrapText="1"/>
    </xf>
    <xf numFmtId="0" fontId="18" fillId="0" borderId="15" xfId="2" applyFont="1" applyBorder="1" applyAlignment="1">
      <alignment horizontal="center" vertical="center" wrapText="1"/>
    </xf>
    <xf numFmtId="0" fontId="57" fillId="0" borderId="4" xfId="0" applyFont="1" applyBorder="1" applyAlignment="1">
      <alignment horizontal="center"/>
    </xf>
    <xf numFmtId="0" fontId="57" fillId="0" borderId="4" xfId="0" applyFont="1" applyBorder="1" applyAlignment="1">
      <alignment horizontal="left"/>
    </xf>
    <xf numFmtId="0" fontId="57" fillId="0" borderId="4" xfId="0" applyFont="1" applyBorder="1" applyAlignment="1">
      <alignment wrapText="1"/>
    </xf>
    <xf numFmtId="0" fontId="57" fillId="0" borderId="7" xfId="0" applyFont="1" applyBorder="1" applyAlignment="1">
      <alignment wrapText="1"/>
    </xf>
    <xf numFmtId="0" fontId="58" fillId="0" borderId="0" xfId="0" applyFont="1" applyFill="1" applyBorder="1" applyAlignment="1">
      <alignment wrapText="1"/>
    </xf>
    <xf numFmtId="0" fontId="58" fillId="0" borderId="0" xfId="0" applyFont="1"/>
    <xf numFmtId="0" fontId="60" fillId="0" borderId="0" xfId="2" applyFont="1" applyAlignment="1">
      <alignment horizontal="left" wrapText="1"/>
    </xf>
    <xf numFmtId="0" fontId="10" fillId="0" borderId="0" xfId="2" applyFont="1" applyAlignment="1">
      <alignment horizontal="left" wrapText="1"/>
    </xf>
    <xf numFmtId="0" fontId="2" fillId="0" borderId="0" xfId="2" applyAlignment="1">
      <alignment horizontal="center" vertical="center"/>
    </xf>
    <xf numFmtId="0" fontId="10" fillId="0" borderId="0" xfId="2" applyFont="1"/>
    <xf numFmtId="167" fontId="60" fillId="0" borderId="0" xfId="2" applyNumberFormat="1" applyFont="1" applyAlignment="1">
      <alignment horizontal="right"/>
    </xf>
    <xf numFmtId="2" fontId="61" fillId="0" borderId="4" xfId="2" applyNumberFormat="1" applyFont="1" applyBorder="1"/>
    <xf numFmtId="2" fontId="10" fillId="0" borderId="4" xfId="2" applyNumberFormat="1" applyFont="1" applyBorder="1" applyAlignment="1">
      <alignment horizontal="center"/>
    </xf>
    <xf numFmtId="2" fontId="10" fillId="0" borderId="4" xfId="2" applyNumberFormat="1" applyFont="1" applyBorder="1"/>
    <xf numFmtId="0" fontId="60" fillId="0" borderId="0" xfId="2" applyFont="1" applyAlignment="1">
      <alignment horizontal="left"/>
    </xf>
    <xf numFmtId="0" fontId="10" fillId="0" borderId="0" xfId="2" applyFont="1" applyAlignment="1">
      <alignment horizontal="left"/>
    </xf>
    <xf numFmtId="0" fontId="55" fillId="0" borderId="4" xfId="2" applyFont="1" applyBorder="1" applyAlignment="1">
      <alignment horizontal="center" wrapText="1"/>
    </xf>
    <xf numFmtId="0" fontId="55" fillId="0" borderId="4" xfId="2" applyFont="1" applyBorder="1" applyAlignment="1">
      <alignment horizontal="center" vertical="top" wrapText="1"/>
    </xf>
    <xf numFmtId="0" fontId="55" fillId="0" borderId="4" xfId="2" applyFont="1" applyFill="1" applyBorder="1" applyAlignment="1">
      <alignment horizontal="center" wrapText="1"/>
    </xf>
    <xf numFmtId="0" fontId="2" fillId="0" borderId="4" xfId="2" applyBorder="1"/>
    <xf numFmtId="0" fontId="35" fillId="0" borderId="4" xfId="2" applyFont="1" applyBorder="1" applyAlignment="1">
      <alignment horizontal="center" vertical="top" wrapText="1"/>
    </xf>
    <xf numFmtId="0" fontId="62" fillId="0" borderId="4" xfId="2" applyFont="1" applyBorder="1" applyAlignment="1">
      <alignment horizontal="center" vertical="top" wrapText="1"/>
    </xf>
    <xf numFmtId="0" fontId="62" fillId="0" borderId="4" xfId="2" applyFont="1" applyBorder="1" applyAlignment="1">
      <alignment horizontal="left" vertical="top" wrapText="1"/>
    </xf>
    <xf numFmtId="0" fontId="62" fillId="0" borderId="4" xfId="2" applyFont="1" applyBorder="1" applyAlignment="1">
      <alignment horizontal="center" wrapText="1"/>
    </xf>
    <xf numFmtId="3" fontId="44" fillId="0" borderId="4" xfId="2" applyNumberFormat="1" applyFont="1" applyBorder="1" applyAlignment="1">
      <alignment horizontal="center"/>
    </xf>
    <xf numFmtId="0" fontId="18" fillId="0" borderId="4" xfId="2" applyFont="1" applyBorder="1" applyAlignment="1">
      <alignment horizontal="center"/>
    </xf>
    <xf numFmtId="0" fontId="18" fillId="0" borderId="7" xfId="2" applyFont="1" applyBorder="1" applyAlignment="1">
      <alignment horizontal="center" vertical="center" wrapText="1"/>
    </xf>
    <xf numFmtId="0" fontId="18" fillId="0" borderId="6" xfId="2" applyFont="1" applyBorder="1" applyAlignment="1">
      <alignment horizontal="center" vertical="center" wrapText="1"/>
    </xf>
    <xf numFmtId="49" fontId="19" fillId="0" borderId="4" xfId="2" applyNumberFormat="1" applyFont="1" applyBorder="1" applyAlignment="1">
      <alignment horizontal="center" vertical="center" wrapText="1"/>
    </xf>
    <xf numFmtId="0" fontId="19" fillId="0" borderId="4" xfId="2" applyFont="1" applyBorder="1" applyAlignment="1">
      <alignment vertical="center" wrapText="1"/>
    </xf>
    <xf numFmtId="2" fontId="64" fillId="0" borderId="4" xfId="2" applyNumberFormat="1" applyFont="1" applyBorder="1" applyAlignment="1">
      <alignment horizontal="center" vertical="center" wrapText="1"/>
    </xf>
    <xf numFmtId="2" fontId="37" fillId="0" borderId="4" xfId="2" applyNumberFormat="1" applyFont="1" applyBorder="1" applyAlignment="1">
      <alignment horizontal="center" vertical="center" wrapText="1"/>
    </xf>
    <xf numFmtId="166" fontId="37" fillId="0" borderId="4" xfId="2" applyNumberFormat="1" applyFont="1" applyBorder="1" applyAlignment="1">
      <alignment horizontal="center" vertical="center" wrapText="1"/>
    </xf>
    <xf numFmtId="0" fontId="28" fillId="0" borderId="0" xfId="2" applyFont="1" applyAlignment="1">
      <alignment horizontal="center" wrapText="1"/>
    </xf>
    <xf numFmtId="2" fontId="28" fillId="0" borderId="3" xfId="2" applyNumberFormat="1" applyFont="1" applyBorder="1" applyAlignment="1">
      <alignment horizontal="center" vertical="top" wrapText="1"/>
    </xf>
    <xf numFmtId="0" fontId="28" fillId="0" borderId="4" xfId="2" applyFont="1" applyFill="1" applyBorder="1" applyAlignment="1" applyProtection="1">
      <alignment vertical="top"/>
    </xf>
    <xf numFmtId="0" fontId="28" fillId="0" borderId="4" xfId="2" applyFont="1" applyFill="1" applyBorder="1" applyAlignment="1" applyProtection="1">
      <alignment horizontal="center" vertical="top"/>
    </xf>
    <xf numFmtId="1" fontId="28" fillId="0" borderId="4" xfId="2" applyNumberFormat="1" applyFont="1" applyFill="1" applyBorder="1" applyAlignment="1" applyProtection="1">
      <alignment horizontal="center" vertical="top"/>
      <protection locked="0"/>
    </xf>
    <xf numFmtId="0" fontId="12" fillId="0" borderId="0" xfId="2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Border="1" applyAlignment="1" applyProtection="1">
      <alignment horizontal="center" vertical="top"/>
      <protection locked="0"/>
    </xf>
    <xf numFmtId="1" fontId="2" fillId="0" borderId="0" xfId="2" applyNumberFormat="1" applyFont="1" applyFill="1" applyBorder="1" applyAlignment="1" applyProtection="1">
      <alignment horizontal="center" vertical="top"/>
      <protection locked="0"/>
    </xf>
    <xf numFmtId="0" fontId="28" fillId="0" borderId="0" xfId="2" applyFont="1" applyBorder="1" applyAlignment="1">
      <alignment horizontal="center" vertical="top" wrapText="1"/>
    </xf>
    <xf numFmtId="0" fontId="28" fillId="0" borderId="0" xfId="2" applyFont="1" applyBorder="1" applyAlignment="1">
      <alignment vertical="top" wrapText="1"/>
    </xf>
    <xf numFmtId="0" fontId="28" fillId="0" borderId="0" xfId="2" applyFont="1" applyBorder="1" applyAlignment="1">
      <alignment wrapText="1"/>
    </xf>
    <xf numFmtId="2" fontId="28" fillId="0" borderId="4" xfId="2" applyNumberFormat="1" applyFont="1" applyBorder="1" applyAlignment="1">
      <alignment horizontal="center" vertical="top" wrapText="1"/>
    </xf>
    <xf numFmtId="2" fontId="28" fillId="0" borderId="4" xfId="2" applyNumberFormat="1" applyFont="1" applyBorder="1" applyAlignment="1">
      <alignment horizontal="center" vertical="center" wrapText="1"/>
    </xf>
    <xf numFmtId="0" fontId="28" fillId="0" borderId="4" xfId="2" applyFont="1" applyFill="1" applyBorder="1" applyAlignment="1" applyProtection="1">
      <alignment horizontal="left" vertical="top" wrapText="1"/>
    </xf>
    <xf numFmtId="0" fontId="28" fillId="0" borderId="4" xfId="2" applyFont="1" applyFill="1" applyBorder="1" applyAlignment="1" applyProtection="1">
      <alignment vertical="top" wrapText="1"/>
    </xf>
    <xf numFmtId="0" fontId="2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7" fillId="0" borderId="4" xfId="0" applyFont="1" applyFill="1" applyBorder="1" applyAlignment="1" applyProtection="1">
      <alignment horizontal="left" vertical="center" wrapText="1"/>
    </xf>
    <xf numFmtId="0" fontId="23" fillId="0" borderId="0" xfId="0" applyFont="1"/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 wrapText="1"/>
    </xf>
    <xf numFmtId="2" fontId="27" fillId="0" borderId="4" xfId="0" applyNumberFormat="1" applyFont="1" applyBorder="1" applyAlignment="1">
      <alignment horizontal="center" vertical="center"/>
    </xf>
    <xf numFmtId="4" fontId="27" fillId="0" borderId="4" xfId="0" applyNumberFormat="1" applyFont="1" applyBorder="1" applyAlignment="1">
      <alignment horizontal="center" vertical="center"/>
    </xf>
    <xf numFmtId="2" fontId="2" fillId="0" borderId="4" xfId="2" applyNumberFormat="1" applyBorder="1" applyAlignment="1">
      <alignment horizontal="center" vertical="center" wrapText="1"/>
    </xf>
    <xf numFmtId="0" fontId="51" fillId="0" borderId="4" xfId="2" applyFont="1" applyBorder="1" applyAlignment="1">
      <alignment horizontal="left" wrapText="1"/>
    </xf>
    <xf numFmtId="0" fontId="12" fillId="0" borderId="4" xfId="2" applyFont="1" applyBorder="1" applyAlignment="1">
      <alignment horizontal="center" vertical="center" wrapText="1"/>
    </xf>
    <xf numFmtId="0" fontId="31" fillId="0" borderId="4" xfId="2" applyFont="1" applyBorder="1" applyAlignment="1">
      <alignment horizontal="center" vertical="center"/>
    </xf>
    <xf numFmtId="0" fontId="31" fillId="0" borderId="4" xfId="2" applyFont="1" applyBorder="1"/>
    <xf numFmtId="2" fontId="8" fillId="0" borderId="4" xfId="2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wrapText="1"/>
    </xf>
    <xf numFmtId="0" fontId="11" fillId="2" borderId="4" xfId="0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18" fillId="0" borderId="4" xfId="2" applyFont="1" applyBorder="1" applyAlignment="1">
      <alignment horizontal="center" vertical="center" wrapText="1"/>
    </xf>
    <xf numFmtId="2" fontId="41" fillId="0" borderId="16" xfId="2" applyNumberFormat="1" applyFont="1" applyBorder="1" applyAlignment="1">
      <alignment horizontal="center" vertical="center" wrapText="1"/>
    </xf>
    <xf numFmtId="2" fontId="41" fillId="0" borderId="18" xfId="2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 wrapText="1"/>
    </xf>
    <xf numFmtId="0" fontId="18" fillId="0" borderId="14" xfId="2" applyFont="1" applyBorder="1" applyAlignment="1">
      <alignment horizontal="center" vertical="center" wrapText="1"/>
    </xf>
    <xf numFmtId="0" fontId="18" fillId="0" borderId="17" xfId="2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8" fillId="0" borderId="4" xfId="2" applyFont="1" applyBorder="1" applyAlignment="1">
      <alignment horizontal="left" vertical="center" wrapText="1"/>
    </xf>
    <xf numFmtId="0" fontId="27" fillId="0" borderId="4" xfId="0" applyFont="1" applyBorder="1" applyAlignment="1">
      <alignment horizontal="center"/>
    </xf>
    <xf numFmtId="2" fontId="27" fillId="0" borderId="4" xfId="0" applyNumberFormat="1" applyFont="1" applyBorder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0" fillId="0" borderId="0" xfId="0" applyAlignment="1"/>
    <xf numFmtId="0" fontId="2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7" fillId="0" borderId="4" xfId="0" applyFont="1" applyFill="1" applyBorder="1" applyAlignment="1" applyProtection="1">
      <alignment horizontal="left" vertical="center" wrapText="1"/>
    </xf>
    <xf numFmtId="0" fontId="23" fillId="0" borderId="4" xfId="0" applyFont="1" applyBorder="1" applyAlignment="1">
      <alignment wrapText="1"/>
    </xf>
    <xf numFmtId="0" fontId="65" fillId="0" borderId="0" xfId="0" applyFont="1" applyAlignment="1">
      <alignment horizontal="center" vertical="center" wrapText="1"/>
    </xf>
    <xf numFmtId="0" fontId="22" fillId="0" borderId="0" xfId="0" applyFont="1" applyAlignment="1"/>
    <xf numFmtId="0" fontId="14" fillId="0" borderId="0" xfId="0" applyFont="1" applyAlignment="1">
      <alignment horizontal="center" vertical="center"/>
    </xf>
    <xf numFmtId="0" fontId="11" fillId="0" borderId="0" xfId="0" applyFont="1" applyAlignment="1"/>
    <xf numFmtId="0" fontId="11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57" fillId="0" borderId="4" xfId="0" applyFont="1" applyBorder="1" applyAlignment="1">
      <alignment horizontal="center" wrapText="1"/>
    </xf>
    <xf numFmtId="0" fontId="58" fillId="0" borderId="0" xfId="0" applyFont="1" applyAlignment="1">
      <alignment wrapText="1"/>
    </xf>
    <xf numFmtId="0" fontId="57" fillId="0" borderId="7" xfId="0" applyFont="1" applyBorder="1" applyAlignment="1">
      <alignment horizontal="center" wrapText="1"/>
    </xf>
    <xf numFmtId="0" fontId="57" fillId="0" borderId="8" xfId="0" applyFont="1" applyBorder="1" applyAlignment="1">
      <alignment horizontal="center" wrapText="1"/>
    </xf>
    <xf numFmtId="0" fontId="57" fillId="0" borderId="6" xfId="0" applyFont="1" applyBorder="1" applyAlignment="1">
      <alignment horizontal="center" wrapText="1"/>
    </xf>
    <xf numFmtId="0" fontId="56" fillId="0" borderId="0" xfId="0" applyFont="1" applyAlignment="1">
      <alignment horizontal="center" wrapText="1"/>
    </xf>
    <xf numFmtId="0" fontId="57" fillId="0" borderId="2" xfId="0" applyFont="1" applyBorder="1" applyAlignment="1">
      <alignment wrapText="1"/>
    </xf>
    <xf numFmtId="0" fontId="57" fillId="0" borderId="3" xfId="0" applyFont="1" applyBorder="1" applyAlignment="1">
      <alignment wrapText="1"/>
    </xf>
    <xf numFmtId="0" fontId="57" fillId="0" borderId="2" xfId="0" applyFont="1" applyBorder="1" applyAlignment="1">
      <alignment horizont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" fillId="0" borderId="0" xfId="2" applyAlignment="1">
      <alignment horizontal="center" wrapText="1"/>
    </xf>
    <xf numFmtId="0" fontId="4" fillId="0" borderId="0" xfId="2" applyFont="1" applyAlignment="1">
      <alignment horizontal="center"/>
    </xf>
    <xf numFmtId="0" fontId="2" fillId="0" borderId="0" xfId="2" applyAlignment="1"/>
    <xf numFmtId="0" fontId="7" fillId="0" borderId="0" xfId="2" applyFont="1" applyBorder="1" applyAlignment="1">
      <alignment horizontal="center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2" fillId="0" borderId="2" xfId="2" applyBorder="1" applyAlignment="1">
      <alignment horizontal="center" vertical="center" wrapText="1"/>
    </xf>
    <xf numFmtId="0" fontId="2" fillId="0" borderId="3" xfId="2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0" fontId="13" fillId="0" borderId="4" xfId="0" applyFont="1" applyBorder="1" applyAlignment="1">
      <alignment horizontal="center" wrapText="1"/>
    </xf>
    <xf numFmtId="0" fontId="13" fillId="0" borderId="4" xfId="0" applyFont="1" applyBorder="1" applyAlignment="1"/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49" fontId="14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0" fontId="32" fillId="0" borderId="1" xfId="2" applyFont="1" applyBorder="1" applyAlignment="1">
      <alignment horizontal="center" wrapText="1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2" fillId="0" borderId="10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2" fillId="0" borderId="4" xfId="2" applyBorder="1" applyAlignment="1">
      <alignment horizontal="center" vertical="center" wrapText="1"/>
    </xf>
    <xf numFmtId="0" fontId="38" fillId="3" borderId="7" xfId="2" applyFont="1" applyFill="1" applyBorder="1" applyAlignment="1">
      <alignment horizontal="left" vertical="center" wrapText="1"/>
    </xf>
    <xf numFmtId="0" fontId="38" fillId="3" borderId="8" xfId="2" applyFont="1" applyFill="1" applyBorder="1" applyAlignment="1">
      <alignment horizontal="left" vertical="center" wrapText="1"/>
    </xf>
    <xf numFmtId="0" fontId="38" fillId="3" borderId="6" xfId="2" applyFont="1" applyFill="1" applyBorder="1" applyAlignment="1">
      <alignment horizontal="left" vertical="center" wrapText="1"/>
    </xf>
    <xf numFmtId="0" fontId="35" fillId="0" borderId="1" xfId="2" applyFont="1" applyBorder="1" applyAlignment="1">
      <alignment horizontal="center" wrapText="1"/>
    </xf>
    <xf numFmtId="0" fontId="10" fillId="0" borderId="1" xfId="2" applyFont="1" applyBorder="1" applyAlignment="1">
      <alignment wrapText="1"/>
    </xf>
    <xf numFmtId="0" fontId="37" fillId="0" borderId="0" xfId="2" applyFont="1" applyAlignment="1">
      <alignment horizontal="right"/>
    </xf>
    <xf numFmtId="0" fontId="38" fillId="0" borderId="7" xfId="2" applyFont="1" applyBorder="1" applyAlignment="1">
      <alignment horizontal="left" vertical="top" wrapText="1"/>
    </xf>
    <xf numFmtId="0" fontId="38" fillId="0" borderId="8" xfId="2" applyFont="1" applyBorder="1" applyAlignment="1">
      <alignment horizontal="left" vertical="top" wrapText="1"/>
    </xf>
    <xf numFmtId="0" fontId="38" fillId="0" borderId="6" xfId="2" applyFont="1" applyBorder="1" applyAlignment="1">
      <alignment horizontal="left" vertical="top" wrapText="1"/>
    </xf>
    <xf numFmtId="0" fontId="28" fillId="0" borderId="0" xfId="2" applyFont="1" applyAlignment="1">
      <alignment horizontal="center" wrapText="1"/>
    </xf>
    <xf numFmtId="0" fontId="41" fillId="0" borderId="4" xfId="2" applyFont="1" applyBorder="1" applyAlignment="1">
      <alignment horizontal="left" vertical="top" wrapText="1"/>
    </xf>
    <xf numFmtId="0" fontId="41" fillId="0" borderId="7" xfId="2" applyFont="1" applyBorder="1" applyAlignment="1">
      <alignment horizontal="left" vertical="top" wrapText="1"/>
    </xf>
    <xf numFmtId="0" fontId="39" fillId="0" borderId="0" xfId="2" applyFont="1" applyAlignment="1">
      <alignment horizontal="center"/>
    </xf>
    <xf numFmtId="0" fontId="34" fillId="3" borderId="4" xfId="2" applyFont="1" applyFill="1" applyBorder="1" applyAlignment="1">
      <alignment horizontal="left" vertical="center" wrapText="1"/>
    </xf>
    <xf numFmtId="0" fontId="2" fillId="0" borderId="4" xfId="2" applyBorder="1" applyAlignment="1"/>
    <xf numFmtId="2" fontId="34" fillId="0" borderId="2" xfId="2" applyNumberFormat="1" applyFont="1" applyBorder="1" applyAlignment="1">
      <alignment horizontal="center" vertical="center"/>
    </xf>
    <xf numFmtId="2" fontId="34" fillId="0" borderId="5" xfId="2" applyNumberFormat="1" applyFont="1" applyBorder="1" applyAlignment="1">
      <alignment horizontal="center" vertical="center"/>
    </xf>
    <xf numFmtId="2" fontId="34" fillId="0" borderId="3" xfId="2" applyNumberFormat="1" applyFont="1" applyBorder="1" applyAlignment="1">
      <alignment horizontal="center" vertical="center"/>
    </xf>
    <xf numFmtId="0" fontId="34" fillId="3" borderId="4" xfId="2" applyFont="1" applyFill="1" applyBorder="1" applyAlignment="1">
      <alignment vertical="top" wrapText="1"/>
    </xf>
    <xf numFmtId="0" fontId="2" fillId="3" borderId="4" xfId="2" applyFill="1" applyBorder="1" applyAlignment="1"/>
    <xf numFmtId="0" fontId="43" fillId="0" borderId="0" xfId="2" applyFont="1" applyBorder="1" applyAlignment="1">
      <alignment horizontal="center" wrapText="1"/>
    </xf>
    <xf numFmtId="0" fontId="2" fillId="0" borderId="0" xfId="2" applyAlignment="1">
      <alignment wrapText="1"/>
    </xf>
    <xf numFmtId="0" fontId="34" fillId="0" borderId="4" xfId="2" applyFont="1" applyBorder="1" applyAlignment="1">
      <alignment horizontal="left" vertical="top" wrapText="1"/>
    </xf>
    <xf numFmtId="0" fontId="43" fillId="0" borderId="1" xfId="2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2" xfId="2" applyFont="1" applyBorder="1" applyAlignment="1">
      <alignment horizontal="center" wrapText="1"/>
    </xf>
    <xf numFmtId="0" fontId="8" fillId="0" borderId="5" xfId="2" applyFont="1" applyBorder="1" applyAlignment="1">
      <alignment horizontal="center" wrapText="1"/>
    </xf>
    <xf numFmtId="0" fontId="8" fillId="0" borderId="3" xfId="2" applyFont="1" applyBorder="1" applyAlignment="1">
      <alignment horizontal="center" wrapText="1"/>
    </xf>
    <xf numFmtId="0" fontId="51" fillId="0" borderId="7" xfId="2" applyFont="1" applyBorder="1" applyAlignment="1">
      <alignment horizontal="left" wrapText="1"/>
    </xf>
    <xf numFmtId="0" fontId="51" fillId="0" borderId="8" xfId="2" applyFont="1" applyBorder="1" applyAlignment="1">
      <alignment horizontal="left" wrapText="1"/>
    </xf>
    <xf numFmtId="0" fontId="51" fillId="0" borderId="6" xfId="2" applyFont="1" applyBorder="1" applyAlignment="1">
      <alignment horizontal="left" wrapText="1"/>
    </xf>
    <xf numFmtId="0" fontId="18" fillId="0" borderId="1" xfId="2" applyFont="1" applyBorder="1" applyAlignment="1">
      <alignment horizontal="center" wrapText="1"/>
    </xf>
    <xf numFmtId="0" fontId="3" fillId="0" borderId="1" xfId="2" applyFont="1" applyBorder="1" applyAlignment="1">
      <alignment wrapText="1"/>
    </xf>
    <xf numFmtId="0" fontId="28" fillId="0" borderId="0" xfId="2" applyFont="1" applyBorder="1" applyAlignment="1">
      <alignment horizontal="left" wrapText="1"/>
    </xf>
    <xf numFmtId="0" fontId="54" fillId="0" borderId="0" xfId="2" applyFont="1" applyBorder="1" applyAlignment="1">
      <alignment horizontal="left" vertical="top" wrapText="1"/>
    </xf>
    <xf numFmtId="0" fontId="50" fillId="0" borderId="2" xfId="2" applyFont="1" applyBorder="1" applyAlignment="1">
      <alignment horizontal="center" wrapText="1"/>
    </xf>
    <xf numFmtId="0" fontId="50" fillId="0" borderId="5" xfId="2" applyFont="1" applyBorder="1" applyAlignment="1">
      <alignment horizontal="center" wrapText="1"/>
    </xf>
    <xf numFmtId="0" fontId="8" fillId="0" borderId="5" xfId="2" applyFont="1" applyBorder="1" applyAlignment="1">
      <alignment wrapText="1"/>
    </xf>
    <xf numFmtId="0" fontId="8" fillId="0" borderId="3" xfId="2" applyFont="1" applyBorder="1" applyAlignment="1">
      <alignment wrapText="1"/>
    </xf>
    <xf numFmtId="0" fontId="10" fillId="0" borderId="0" xfId="2" applyFont="1" applyAlignment="1">
      <alignment horizontal="left"/>
    </xf>
    <xf numFmtId="0" fontId="8" fillId="0" borderId="4" xfId="2" applyFont="1" applyBorder="1" applyAlignment="1">
      <alignment horizontal="center" vertical="center" wrapText="1"/>
    </xf>
    <xf numFmtId="0" fontId="2" fillId="0" borderId="4" xfId="2" applyBorder="1" applyAlignment="1">
      <alignment horizontal="center" vertical="center"/>
    </xf>
    <xf numFmtId="0" fontId="2" fillId="0" borderId="3" xfId="2" applyBorder="1"/>
    <xf numFmtId="0" fontId="59" fillId="0" borderId="0" xfId="2" applyFont="1" applyAlignment="1">
      <alignment horizontal="center"/>
    </xf>
    <xf numFmtId="0" fontId="60" fillId="0" borderId="0" xfId="2" applyFont="1" applyAlignment="1">
      <alignment horizontal="left" wrapText="1"/>
    </xf>
    <xf numFmtId="0" fontId="10" fillId="0" borderId="0" xfId="2" applyFont="1" applyAlignment="1">
      <alignment horizontal="left" wrapText="1"/>
    </xf>
    <xf numFmtId="0" fontId="10" fillId="0" borderId="0" xfId="2" applyFont="1" applyAlignment="1"/>
    <xf numFmtId="0" fontId="2" fillId="0" borderId="12" xfId="2" applyBorder="1" applyAlignment="1"/>
    <xf numFmtId="0" fontId="19" fillId="0" borderId="0" xfId="2" applyFont="1" applyBorder="1" applyAlignment="1">
      <alignment horizontal="center" wrapText="1"/>
    </xf>
    <xf numFmtId="0" fontId="28" fillId="0" borderId="0" xfId="2" applyFont="1" applyBorder="1" applyAlignment="1">
      <alignment horizontal="center" wrapText="1"/>
    </xf>
    <xf numFmtId="0" fontId="32" fillId="0" borderId="7" xfId="2" applyFont="1" applyBorder="1" applyAlignment="1">
      <alignment horizontal="left" wrapText="1"/>
    </xf>
    <xf numFmtId="0" fontId="32" fillId="0" borderId="8" xfId="2" applyFont="1" applyBorder="1" applyAlignment="1">
      <alignment horizontal="left" wrapText="1"/>
    </xf>
    <xf numFmtId="0" fontId="32" fillId="0" borderId="6" xfId="2" applyFont="1" applyBorder="1" applyAlignment="1">
      <alignment horizontal="left" wrapText="1"/>
    </xf>
    <xf numFmtId="2" fontId="37" fillId="0" borderId="4" xfId="2" applyNumberFormat="1" applyFont="1" applyBorder="1" applyAlignment="1">
      <alignment horizontal="center" vertical="center" wrapText="1"/>
    </xf>
    <xf numFmtId="2" fontId="2" fillId="0" borderId="4" xfId="2" applyNumberFormat="1" applyBorder="1" applyAlignment="1">
      <alignment horizontal="center" vertical="center" wrapText="1"/>
    </xf>
    <xf numFmtId="0" fontId="32" fillId="0" borderId="0" xfId="2" applyFont="1" applyAlignment="1">
      <alignment horizontal="center"/>
    </xf>
    <xf numFmtId="0" fontId="2" fillId="0" borderId="0" xfId="2" applyAlignment="1">
      <alignment horizontal="center"/>
    </xf>
    <xf numFmtId="0" fontId="12" fillId="0" borderId="0" xfId="2" applyFont="1" applyAlignment="1">
      <alignment horizontal="center" wrapText="1"/>
    </xf>
    <xf numFmtId="0" fontId="18" fillId="0" borderId="0" xfId="2" applyFont="1" applyBorder="1" applyAlignment="1">
      <alignment horizontal="center" wrapText="1"/>
    </xf>
    <xf numFmtId="0" fontId="18" fillId="0" borderId="4" xfId="2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/>
    </xf>
    <xf numFmtId="0" fontId="47" fillId="0" borderId="5" xfId="0" applyFont="1" applyBorder="1" applyAlignment="1"/>
    <xf numFmtId="0" fontId="47" fillId="0" borderId="3" xfId="0" applyFont="1" applyBorder="1" applyAlignment="1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46" fillId="0" borderId="1" xfId="0" applyFont="1" applyBorder="1" applyAlignment="1">
      <alignment horizontal="center" wrapText="1"/>
    </xf>
    <xf numFmtId="0" fontId="46" fillId="0" borderId="1" xfId="0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I32"/>
  <sheetViews>
    <sheetView workbookViewId="0">
      <selection activeCell="I5" sqref="I5:I31"/>
    </sheetView>
  </sheetViews>
  <sheetFormatPr defaultRowHeight="14.4"/>
  <cols>
    <col min="1" max="1" width="2.44140625" customWidth="1"/>
    <col min="2" max="2" width="6.5546875" customWidth="1"/>
    <col min="3" max="3" width="51.6640625" customWidth="1"/>
    <col min="4" max="4" width="0.109375" hidden="1" customWidth="1"/>
    <col min="5" max="5" width="9.33203125" hidden="1" customWidth="1"/>
    <col min="6" max="6" width="11.88671875" hidden="1" customWidth="1"/>
    <col min="7" max="7" width="7.6640625" customWidth="1"/>
    <col min="8" max="8" width="7.5546875" customWidth="1"/>
    <col min="9" max="9" width="9" customWidth="1"/>
  </cols>
  <sheetData>
    <row r="1" spans="2:9" ht="10.95" customHeight="1">
      <c r="B1" s="244" t="s">
        <v>72</v>
      </c>
      <c r="C1" s="244"/>
      <c r="D1" s="244"/>
      <c r="E1" s="244"/>
      <c r="F1" s="244"/>
      <c r="G1" s="245"/>
    </row>
    <row r="2" spans="2:9" ht="22.2" customHeight="1">
      <c r="B2" s="238" t="s">
        <v>425</v>
      </c>
      <c r="C2" s="238"/>
      <c r="D2" s="238"/>
      <c r="E2" s="238"/>
      <c r="F2" s="238"/>
      <c r="G2" s="239"/>
    </row>
    <row r="3" spans="2:9" ht="30" customHeight="1">
      <c r="B3" s="196" t="s">
        <v>3</v>
      </c>
      <c r="C3" s="196" t="s">
        <v>63</v>
      </c>
      <c r="D3" s="196" t="s">
        <v>33</v>
      </c>
      <c r="E3" s="196" t="s">
        <v>6</v>
      </c>
      <c r="F3" s="240" t="s">
        <v>64</v>
      </c>
      <c r="G3" s="241"/>
      <c r="H3" s="196" t="s">
        <v>426</v>
      </c>
      <c r="I3" s="197" t="s">
        <v>427</v>
      </c>
    </row>
    <row r="4" spans="2:9" ht="12" customHeight="1">
      <c r="B4" s="38" t="s">
        <v>67</v>
      </c>
      <c r="C4" s="242" t="s">
        <v>73</v>
      </c>
      <c r="D4" s="243"/>
      <c r="E4" s="243"/>
      <c r="F4" s="243"/>
      <c r="G4" s="39"/>
      <c r="H4" s="39"/>
      <c r="I4" s="39"/>
    </row>
    <row r="5" spans="2:9" ht="10.95" customHeight="1">
      <c r="B5" s="40" t="s">
        <v>74</v>
      </c>
      <c r="C5" s="198" t="s">
        <v>75</v>
      </c>
      <c r="D5" s="41">
        <v>9000</v>
      </c>
      <c r="E5" s="42">
        <v>0</v>
      </c>
      <c r="F5" s="43">
        <v>0.97</v>
      </c>
      <c r="G5" s="202">
        <v>1.21</v>
      </c>
      <c r="H5" s="39"/>
      <c r="I5" s="235">
        <v>1.21</v>
      </c>
    </row>
    <row r="6" spans="2:9" ht="11.4" customHeight="1">
      <c r="B6" s="38" t="s">
        <v>76</v>
      </c>
      <c r="C6" s="198" t="s">
        <v>77</v>
      </c>
      <c r="D6" s="41">
        <v>9000</v>
      </c>
      <c r="E6" s="42">
        <v>0</v>
      </c>
      <c r="F6" s="43">
        <f t="shared" ref="F6:F31" si="0">D6</f>
        <v>9000</v>
      </c>
      <c r="G6" s="202">
        <v>1.21</v>
      </c>
      <c r="H6" s="39"/>
      <c r="I6" s="235">
        <v>1.21</v>
      </c>
    </row>
    <row r="7" spans="2:9" ht="10.95" customHeight="1">
      <c r="B7" s="38" t="s">
        <v>78</v>
      </c>
      <c r="C7" s="198" t="s">
        <v>79</v>
      </c>
      <c r="D7" s="41">
        <v>9000</v>
      </c>
      <c r="E7" s="42">
        <v>0</v>
      </c>
      <c r="F7" s="43">
        <f t="shared" si="0"/>
        <v>9000</v>
      </c>
      <c r="G7" s="202">
        <v>1.21</v>
      </c>
      <c r="H7" s="39"/>
      <c r="I7" s="235">
        <v>1.21</v>
      </c>
    </row>
    <row r="8" spans="2:9" ht="21" customHeight="1">
      <c r="B8" s="38" t="s">
        <v>38</v>
      </c>
      <c r="C8" s="198" t="s">
        <v>80</v>
      </c>
      <c r="D8" s="41">
        <v>13200</v>
      </c>
      <c r="E8" s="42">
        <v>0</v>
      </c>
      <c r="F8" s="43">
        <f t="shared" si="0"/>
        <v>13200</v>
      </c>
      <c r="G8" s="44" t="s">
        <v>442</v>
      </c>
      <c r="H8" s="39"/>
      <c r="I8" s="236">
        <v>1.8</v>
      </c>
    </row>
    <row r="9" spans="2:9" ht="10.95" customHeight="1">
      <c r="B9" s="38" t="s">
        <v>81</v>
      </c>
      <c r="C9" s="198" t="s">
        <v>82</v>
      </c>
      <c r="D9" s="41">
        <v>13200</v>
      </c>
      <c r="E9" s="42">
        <v>0</v>
      </c>
      <c r="F9" s="43">
        <f t="shared" si="0"/>
        <v>13200</v>
      </c>
      <c r="G9" s="44" t="s">
        <v>442</v>
      </c>
      <c r="H9" s="39"/>
      <c r="I9" s="236">
        <v>1.8</v>
      </c>
    </row>
    <row r="10" spans="2:9" ht="12" customHeight="1">
      <c r="B10" s="38" t="s">
        <v>83</v>
      </c>
      <c r="C10" s="198" t="s">
        <v>84</v>
      </c>
      <c r="D10" s="41">
        <v>17700</v>
      </c>
      <c r="E10" s="42">
        <v>0</v>
      </c>
      <c r="F10" s="43">
        <f t="shared" si="0"/>
        <v>17700</v>
      </c>
      <c r="G10" s="44" t="s">
        <v>443</v>
      </c>
      <c r="H10" s="39"/>
      <c r="I10" s="236">
        <v>2.4</v>
      </c>
    </row>
    <row r="11" spans="2:9" ht="21" customHeight="1">
      <c r="B11" s="38" t="s">
        <v>85</v>
      </c>
      <c r="C11" s="198" t="s">
        <v>86</v>
      </c>
      <c r="D11" s="41">
        <v>9000</v>
      </c>
      <c r="E11" s="42">
        <v>0</v>
      </c>
      <c r="F11" s="43">
        <f t="shared" si="0"/>
        <v>9000</v>
      </c>
      <c r="G11" s="44" t="s">
        <v>444</v>
      </c>
      <c r="H11" s="39"/>
      <c r="I11" s="235">
        <v>1.21</v>
      </c>
    </row>
    <row r="12" spans="2:9" ht="22.2" customHeight="1">
      <c r="B12" s="38" t="s">
        <v>87</v>
      </c>
      <c r="C12" s="198" t="s">
        <v>88</v>
      </c>
      <c r="D12" s="41">
        <v>9000</v>
      </c>
      <c r="E12" s="42">
        <v>0</v>
      </c>
      <c r="F12" s="43">
        <f t="shared" si="0"/>
        <v>9000</v>
      </c>
      <c r="G12" s="44" t="s">
        <v>444</v>
      </c>
      <c r="H12" s="39"/>
      <c r="I12" s="235">
        <v>1.21</v>
      </c>
    </row>
    <row r="13" spans="2:9" ht="21" customHeight="1">
      <c r="B13" s="38" t="s">
        <v>89</v>
      </c>
      <c r="C13" s="198" t="s">
        <v>90</v>
      </c>
      <c r="D13" s="41">
        <v>9000</v>
      </c>
      <c r="E13" s="42">
        <v>0</v>
      </c>
      <c r="F13" s="43">
        <f t="shared" si="0"/>
        <v>9000</v>
      </c>
      <c r="G13" s="44" t="s">
        <v>444</v>
      </c>
      <c r="H13" s="39"/>
      <c r="I13" s="235">
        <v>1.21</v>
      </c>
    </row>
    <row r="14" spans="2:9" ht="12.6" customHeight="1">
      <c r="B14" s="38" t="s">
        <v>91</v>
      </c>
      <c r="C14" s="198" t="s">
        <v>92</v>
      </c>
      <c r="D14" s="41">
        <v>9000</v>
      </c>
      <c r="E14" s="42">
        <v>0</v>
      </c>
      <c r="F14" s="43">
        <f t="shared" si="0"/>
        <v>9000</v>
      </c>
      <c r="G14" s="44" t="s">
        <v>444</v>
      </c>
      <c r="H14" s="39"/>
      <c r="I14" s="235">
        <v>1.21</v>
      </c>
    </row>
    <row r="15" spans="2:9" ht="31.95" customHeight="1">
      <c r="B15" s="38" t="s">
        <v>93</v>
      </c>
      <c r="C15" s="198" t="s">
        <v>94</v>
      </c>
      <c r="D15" s="41">
        <v>22200</v>
      </c>
      <c r="E15" s="42">
        <v>0</v>
      </c>
      <c r="F15" s="43">
        <f t="shared" si="0"/>
        <v>22200</v>
      </c>
      <c r="G15" s="44" t="s">
        <v>445</v>
      </c>
      <c r="H15" s="39"/>
      <c r="I15" s="235">
        <v>3.02</v>
      </c>
    </row>
    <row r="16" spans="2:9" ht="30.6" customHeight="1">
      <c r="B16" s="38" t="s">
        <v>95</v>
      </c>
      <c r="C16" s="198" t="s">
        <v>96</v>
      </c>
      <c r="D16" s="41">
        <v>13200</v>
      </c>
      <c r="E16" s="42">
        <v>0</v>
      </c>
      <c r="F16" s="43">
        <f t="shared" si="0"/>
        <v>13200</v>
      </c>
      <c r="G16" s="44" t="s">
        <v>442</v>
      </c>
      <c r="H16" s="39"/>
      <c r="I16" s="236">
        <v>1.8</v>
      </c>
    </row>
    <row r="17" spans="2:9" ht="12.6" customHeight="1">
      <c r="B17" s="38" t="s">
        <v>97</v>
      </c>
      <c r="C17" s="198" t="s">
        <v>98</v>
      </c>
      <c r="D17" s="41">
        <v>9000</v>
      </c>
      <c r="E17" s="42">
        <v>0</v>
      </c>
      <c r="F17" s="43">
        <f t="shared" si="0"/>
        <v>9000</v>
      </c>
      <c r="G17" s="44" t="s">
        <v>444</v>
      </c>
      <c r="H17" s="39"/>
      <c r="I17" s="235">
        <v>1.21</v>
      </c>
    </row>
    <row r="18" spans="2:9" ht="24.6" customHeight="1">
      <c r="B18" s="38" t="s">
        <v>99</v>
      </c>
      <c r="C18" s="198" t="s">
        <v>100</v>
      </c>
      <c r="D18" s="41">
        <v>9000</v>
      </c>
      <c r="E18" s="42">
        <v>0</v>
      </c>
      <c r="F18" s="43">
        <f t="shared" si="0"/>
        <v>9000</v>
      </c>
      <c r="G18" s="44" t="s">
        <v>444</v>
      </c>
      <c r="H18" s="39"/>
      <c r="I18" s="235">
        <v>1.21</v>
      </c>
    </row>
    <row r="19" spans="2:9" ht="15" customHeight="1">
      <c r="B19" s="38" t="s">
        <v>101</v>
      </c>
      <c r="C19" s="198" t="s">
        <v>102</v>
      </c>
      <c r="D19" s="41">
        <v>13200</v>
      </c>
      <c r="E19" s="42">
        <v>0</v>
      </c>
      <c r="F19" s="43">
        <f t="shared" si="0"/>
        <v>13200</v>
      </c>
      <c r="G19" s="44" t="s">
        <v>442</v>
      </c>
      <c r="H19" s="39"/>
      <c r="I19" s="236">
        <v>1.8</v>
      </c>
    </row>
    <row r="20" spans="2:9" ht="23.4" customHeight="1">
      <c r="B20" s="38" t="s">
        <v>103</v>
      </c>
      <c r="C20" s="198" t="s">
        <v>104</v>
      </c>
      <c r="D20" s="41">
        <v>17700</v>
      </c>
      <c r="E20" s="42">
        <v>0</v>
      </c>
      <c r="F20" s="43">
        <f t="shared" si="0"/>
        <v>17700</v>
      </c>
      <c r="G20" s="44" t="s">
        <v>443</v>
      </c>
      <c r="H20" s="39"/>
      <c r="I20" s="236">
        <v>2.4</v>
      </c>
    </row>
    <row r="21" spans="2:9" ht="34.200000000000003" customHeight="1">
      <c r="B21" s="38" t="s">
        <v>105</v>
      </c>
      <c r="C21" s="198" t="s">
        <v>106</v>
      </c>
      <c r="D21" s="41">
        <v>17700</v>
      </c>
      <c r="E21" s="42">
        <v>0</v>
      </c>
      <c r="F21" s="43">
        <f t="shared" si="0"/>
        <v>17700</v>
      </c>
      <c r="G21" s="44" t="s">
        <v>443</v>
      </c>
      <c r="H21" s="39"/>
      <c r="I21" s="236">
        <v>2.4</v>
      </c>
    </row>
    <row r="22" spans="2:9" ht="13.2" customHeight="1">
      <c r="B22" s="38" t="s">
        <v>107</v>
      </c>
      <c r="C22" s="198" t="s">
        <v>108</v>
      </c>
      <c r="D22" s="41">
        <v>26700</v>
      </c>
      <c r="E22" s="42">
        <v>0</v>
      </c>
      <c r="F22" s="43">
        <f t="shared" si="0"/>
        <v>26700</v>
      </c>
      <c r="G22" s="44" t="s">
        <v>446</v>
      </c>
      <c r="H22" s="39"/>
      <c r="I22" s="235">
        <v>3.62</v>
      </c>
    </row>
    <row r="23" spans="2:9" ht="22.2" customHeight="1">
      <c r="B23" s="38" t="s">
        <v>109</v>
      </c>
      <c r="C23" s="198" t="s">
        <v>110</v>
      </c>
      <c r="D23" s="41">
        <v>22200</v>
      </c>
      <c r="E23" s="42">
        <v>0</v>
      </c>
      <c r="F23" s="43">
        <f t="shared" si="0"/>
        <v>22200</v>
      </c>
      <c r="G23" s="44" t="s">
        <v>445</v>
      </c>
      <c r="H23" s="39"/>
      <c r="I23" s="235">
        <v>3.02</v>
      </c>
    </row>
    <row r="24" spans="2:9" ht="10.199999999999999" customHeight="1">
      <c r="B24" s="38" t="s">
        <v>111</v>
      </c>
      <c r="C24" s="198" t="s">
        <v>112</v>
      </c>
      <c r="D24" s="41">
        <v>13200</v>
      </c>
      <c r="E24" s="42">
        <v>0</v>
      </c>
      <c r="F24" s="43">
        <f t="shared" si="0"/>
        <v>13200</v>
      </c>
      <c r="G24" s="44" t="s">
        <v>442</v>
      </c>
      <c r="H24" s="39"/>
      <c r="I24" s="236">
        <v>1.8</v>
      </c>
    </row>
    <row r="25" spans="2:9" ht="22.2" customHeight="1">
      <c r="B25" s="38" t="s">
        <v>113</v>
      </c>
      <c r="C25" s="198" t="s">
        <v>114</v>
      </c>
      <c r="D25" s="41">
        <v>17700</v>
      </c>
      <c r="E25" s="42">
        <v>0</v>
      </c>
      <c r="F25" s="43">
        <f t="shared" si="0"/>
        <v>17700</v>
      </c>
      <c r="G25" s="44" t="s">
        <v>443</v>
      </c>
      <c r="H25" s="39"/>
      <c r="I25" s="236">
        <v>2.4</v>
      </c>
    </row>
    <row r="26" spans="2:9" ht="23.4" customHeight="1">
      <c r="B26" s="38" t="s">
        <v>115</v>
      </c>
      <c r="C26" s="198" t="s">
        <v>116</v>
      </c>
      <c r="D26" s="41">
        <v>9000</v>
      </c>
      <c r="E26" s="42">
        <v>0</v>
      </c>
      <c r="F26" s="43">
        <f t="shared" si="0"/>
        <v>9000</v>
      </c>
      <c r="G26" s="44" t="s">
        <v>444</v>
      </c>
      <c r="H26" s="39"/>
      <c r="I26" s="235">
        <v>1.21</v>
      </c>
    </row>
    <row r="27" spans="2:9" ht="22.95" customHeight="1">
      <c r="B27" s="38" t="s">
        <v>117</v>
      </c>
      <c r="C27" s="198" t="s">
        <v>118</v>
      </c>
      <c r="D27" s="41">
        <v>9000</v>
      </c>
      <c r="E27" s="42">
        <v>0</v>
      </c>
      <c r="F27" s="43">
        <f t="shared" si="0"/>
        <v>9000</v>
      </c>
      <c r="G27" s="44" t="s">
        <v>444</v>
      </c>
      <c r="H27" s="39"/>
      <c r="I27" s="235">
        <v>1.21</v>
      </c>
    </row>
    <row r="28" spans="2:9" ht="21.6" customHeight="1">
      <c r="B28" s="38" t="s">
        <v>119</v>
      </c>
      <c r="C28" s="198" t="s">
        <v>120</v>
      </c>
      <c r="D28" s="41">
        <v>9000</v>
      </c>
      <c r="E28" s="42">
        <v>0</v>
      </c>
      <c r="F28" s="43">
        <f t="shared" si="0"/>
        <v>9000</v>
      </c>
      <c r="G28" s="203" t="s">
        <v>444</v>
      </c>
      <c r="H28" s="39"/>
      <c r="I28" s="235">
        <v>1.21</v>
      </c>
    </row>
    <row r="29" spans="2:9" ht="12" customHeight="1">
      <c r="B29" s="38" t="s">
        <v>121</v>
      </c>
      <c r="C29" s="198" t="s">
        <v>122</v>
      </c>
      <c r="D29" s="41">
        <v>9000</v>
      </c>
      <c r="E29" s="42">
        <v>0</v>
      </c>
      <c r="F29" s="43">
        <f t="shared" si="0"/>
        <v>9000</v>
      </c>
      <c r="G29" s="44" t="s">
        <v>444</v>
      </c>
      <c r="H29" s="39"/>
      <c r="I29" s="235">
        <v>1.21</v>
      </c>
    </row>
    <row r="30" spans="2:9" ht="10.199999999999999" customHeight="1">
      <c r="B30" s="38" t="s">
        <v>123</v>
      </c>
      <c r="C30" s="45" t="s">
        <v>124</v>
      </c>
      <c r="D30" s="41">
        <v>26700</v>
      </c>
      <c r="E30" s="42">
        <v>0</v>
      </c>
      <c r="F30" s="43">
        <f t="shared" si="0"/>
        <v>26700</v>
      </c>
      <c r="G30" s="44" t="s">
        <v>446</v>
      </c>
      <c r="H30" s="39"/>
      <c r="I30" s="237">
        <v>3.62</v>
      </c>
    </row>
    <row r="31" spans="2:9">
      <c r="B31" s="38">
        <v>4</v>
      </c>
      <c r="C31" s="45" t="s">
        <v>125</v>
      </c>
      <c r="D31" s="41">
        <v>26700</v>
      </c>
      <c r="E31" s="42">
        <v>0</v>
      </c>
      <c r="F31" s="43">
        <f t="shared" si="0"/>
        <v>26700</v>
      </c>
      <c r="G31" s="44" t="s">
        <v>447</v>
      </c>
      <c r="H31" s="44" t="s">
        <v>444</v>
      </c>
      <c r="I31" s="44">
        <v>1.95</v>
      </c>
    </row>
    <row r="32" spans="2:9" hidden="1">
      <c r="B32" s="199"/>
      <c r="C32" s="199"/>
      <c r="D32" s="199"/>
      <c r="E32" s="199"/>
      <c r="F32" s="199"/>
    </row>
  </sheetData>
  <mergeCells count="4">
    <mergeCell ref="B2:G2"/>
    <mergeCell ref="F3:G3"/>
    <mergeCell ref="C4:F4"/>
    <mergeCell ref="B1:G1"/>
  </mergeCells>
  <pageMargins left="0.79" right="0.2" top="0.2" bottom="0.3" header="0.2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1:J17"/>
  <sheetViews>
    <sheetView workbookViewId="0">
      <selection activeCell="G17" sqref="G17"/>
    </sheetView>
  </sheetViews>
  <sheetFormatPr defaultColWidth="9.109375" defaultRowHeight="13.2"/>
  <cols>
    <col min="1" max="1" width="3.44140625" style="47" customWidth="1"/>
    <col min="2" max="2" width="7.33203125" style="47" customWidth="1"/>
    <col min="3" max="3" width="27.88671875" style="47" customWidth="1"/>
    <col min="4" max="4" width="9" style="47" customWidth="1"/>
    <col min="5" max="5" width="10.33203125" style="47" customWidth="1"/>
    <col min="6" max="6" width="12.88671875" style="47" customWidth="1"/>
    <col min="7" max="7" width="13.5546875" style="47" customWidth="1"/>
    <col min="8" max="256" width="9.109375" style="47"/>
    <col min="257" max="257" width="3.44140625" style="47" customWidth="1"/>
    <col min="258" max="258" width="7.33203125" style="47" customWidth="1"/>
    <col min="259" max="259" width="27.88671875" style="47" customWidth="1"/>
    <col min="260" max="260" width="9" style="47" customWidth="1"/>
    <col min="261" max="261" width="10.33203125" style="47" customWidth="1"/>
    <col min="262" max="262" width="12.88671875" style="47" customWidth="1"/>
    <col min="263" max="263" width="13.5546875" style="47" customWidth="1"/>
    <col min="264" max="512" width="9.109375" style="47"/>
    <col min="513" max="513" width="3.44140625" style="47" customWidth="1"/>
    <col min="514" max="514" width="7.33203125" style="47" customWidth="1"/>
    <col min="515" max="515" width="27.88671875" style="47" customWidth="1"/>
    <col min="516" max="516" width="9" style="47" customWidth="1"/>
    <col min="517" max="517" width="10.33203125" style="47" customWidth="1"/>
    <col min="518" max="518" width="12.88671875" style="47" customWidth="1"/>
    <col min="519" max="519" width="13.5546875" style="47" customWidth="1"/>
    <col min="520" max="768" width="9.109375" style="47"/>
    <col min="769" max="769" width="3.44140625" style="47" customWidth="1"/>
    <col min="770" max="770" width="7.33203125" style="47" customWidth="1"/>
    <col min="771" max="771" width="27.88671875" style="47" customWidth="1"/>
    <col min="772" max="772" width="9" style="47" customWidth="1"/>
    <col min="773" max="773" width="10.33203125" style="47" customWidth="1"/>
    <col min="774" max="774" width="12.88671875" style="47" customWidth="1"/>
    <col min="775" max="775" width="13.5546875" style="47" customWidth="1"/>
    <col min="776" max="1024" width="9.109375" style="47"/>
    <col min="1025" max="1025" width="3.44140625" style="47" customWidth="1"/>
    <col min="1026" max="1026" width="7.33203125" style="47" customWidth="1"/>
    <col min="1027" max="1027" width="27.88671875" style="47" customWidth="1"/>
    <col min="1028" max="1028" width="9" style="47" customWidth="1"/>
    <col min="1029" max="1029" width="10.33203125" style="47" customWidth="1"/>
    <col min="1030" max="1030" width="12.88671875" style="47" customWidth="1"/>
    <col min="1031" max="1031" width="13.5546875" style="47" customWidth="1"/>
    <col min="1032" max="1280" width="9.109375" style="47"/>
    <col min="1281" max="1281" width="3.44140625" style="47" customWidth="1"/>
    <col min="1282" max="1282" width="7.33203125" style="47" customWidth="1"/>
    <col min="1283" max="1283" width="27.88671875" style="47" customWidth="1"/>
    <col min="1284" max="1284" width="9" style="47" customWidth="1"/>
    <col min="1285" max="1285" width="10.33203125" style="47" customWidth="1"/>
    <col min="1286" max="1286" width="12.88671875" style="47" customWidth="1"/>
    <col min="1287" max="1287" width="13.5546875" style="47" customWidth="1"/>
    <col min="1288" max="1536" width="9.109375" style="47"/>
    <col min="1537" max="1537" width="3.44140625" style="47" customWidth="1"/>
    <col min="1538" max="1538" width="7.33203125" style="47" customWidth="1"/>
    <col min="1539" max="1539" width="27.88671875" style="47" customWidth="1"/>
    <col min="1540" max="1540" width="9" style="47" customWidth="1"/>
    <col min="1541" max="1541" width="10.33203125" style="47" customWidth="1"/>
    <col min="1542" max="1542" width="12.88671875" style="47" customWidth="1"/>
    <col min="1543" max="1543" width="13.5546875" style="47" customWidth="1"/>
    <col min="1544" max="1792" width="9.109375" style="47"/>
    <col min="1793" max="1793" width="3.44140625" style="47" customWidth="1"/>
    <col min="1794" max="1794" width="7.33203125" style="47" customWidth="1"/>
    <col min="1795" max="1795" width="27.88671875" style="47" customWidth="1"/>
    <col min="1796" max="1796" width="9" style="47" customWidth="1"/>
    <col min="1797" max="1797" width="10.33203125" style="47" customWidth="1"/>
    <col min="1798" max="1798" width="12.88671875" style="47" customWidth="1"/>
    <col min="1799" max="1799" width="13.5546875" style="47" customWidth="1"/>
    <col min="1800" max="2048" width="9.109375" style="47"/>
    <col min="2049" max="2049" width="3.44140625" style="47" customWidth="1"/>
    <col min="2050" max="2050" width="7.33203125" style="47" customWidth="1"/>
    <col min="2051" max="2051" width="27.88671875" style="47" customWidth="1"/>
    <col min="2052" max="2052" width="9" style="47" customWidth="1"/>
    <col min="2053" max="2053" width="10.33203125" style="47" customWidth="1"/>
    <col min="2054" max="2054" width="12.88671875" style="47" customWidth="1"/>
    <col min="2055" max="2055" width="13.5546875" style="47" customWidth="1"/>
    <col min="2056" max="2304" width="9.109375" style="47"/>
    <col min="2305" max="2305" width="3.44140625" style="47" customWidth="1"/>
    <col min="2306" max="2306" width="7.33203125" style="47" customWidth="1"/>
    <col min="2307" max="2307" width="27.88671875" style="47" customWidth="1"/>
    <col min="2308" max="2308" width="9" style="47" customWidth="1"/>
    <col min="2309" max="2309" width="10.33203125" style="47" customWidth="1"/>
    <col min="2310" max="2310" width="12.88671875" style="47" customWidth="1"/>
    <col min="2311" max="2311" width="13.5546875" style="47" customWidth="1"/>
    <col min="2312" max="2560" width="9.109375" style="47"/>
    <col min="2561" max="2561" width="3.44140625" style="47" customWidth="1"/>
    <col min="2562" max="2562" width="7.33203125" style="47" customWidth="1"/>
    <col min="2563" max="2563" width="27.88671875" style="47" customWidth="1"/>
    <col min="2564" max="2564" width="9" style="47" customWidth="1"/>
    <col min="2565" max="2565" width="10.33203125" style="47" customWidth="1"/>
    <col min="2566" max="2566" width="12.88671875" style="47" customWidth="1"/>
    <col min="2567" max="2567" width="13.5546875" style="47" customWidth="1"/>
    <col min="2568" max="2816" width="9.109375" style="47"/>
    <col min="2817" max="2817" width="3.44140625" style="47" customWidth="1"/>
    <col min="2818" max="2818" width="7.33203125" style="47" customWidth="1"/>
    <col min="2819" max="2819" width="27.88671875" style="47" customWidth="1"/>
    <col min="2820" max="2820" width="9" style="47" customWidth="1"/>
    <col min="2821" max="2821" width="10.33203125" style="47" customWidth="1"/>
    <col min="2822" max="2822" width="12.88671875" style="47" customWidth="1"/>
    <col min="2823" max="2823" width="13.5546875" style="47" customWidth="1"/>
    <col min="2824" max="3072" width="9.109375" style="47"/>
    <col min="3073" max="3073" width="3.44140625" style="47" customWidth="1"/>
    <col min="3074" max="3074" width="7.33203125" style="47" customWidth="1"/>
    <col min="3075" max="3075" width="27.88671875" style="47" customWidth="1"/>
    <col min="3076" max="3076" width="9" style="47" customWidth="1"/>
    <col min="3077" max="3077" width="10.33203125" style="47" customWidth="1"/>
    <col min="3078" max="3078" width="12.88671875" style="47" customWidth="1"/>
    <col min="3079" max="3079" width="13.5546875" style="47" customWidth="1"/>
    <col min="3080" max="3328" width="9.109375" style="47"/>
    <col min="3329" max="3329" width="3.44140625" style="47" customWidth="1"/>
    <col min="3330" max="3330" width="7.33203125" style="47" customWidth="1"/>
    <col min="3331" max="3331" width="27.88671875" style="47" customWidth="1"/>
    <col min="3332" max="3332" width="9" style="47" customWidth="1"/>
    <col min="3333" max="3333" width="10.33203125" style="47" customWidth="1"/>
    <col min="3334" max="3334" width="12.88671875" style="47" customWidth="1"/>
    <col min="3335" max="3335" width="13.5546875" style="47" customWidth="1"/>
    <col min="3336" max="3584" width="9.109375" style="47"/>
    <col min="3585" max="3585" width="3.44140625" style="47" customWidth="1"/>
    <col min="3586" max="3586" width="7.33203125" style="47" customWidth="1"/>
    <col min="3587" max="3587" width="27.88671875" style="47" customWidth="1"/>
    <col min="3588" max="3588" width="9" style="47" customWidth="1"/>
    <col min="3589" max="3589" width="10.33203125" style="47" customWidth="1"/>
    <col min="3590" max="3590" width="12.88671875" style="47" customWidth="1"/>
    <col min="3591" max="3591" width="13.5546875" style="47" customWidth="1"/>
    <col min="3592" max="3840" width="9.109375" style="47"/>
    <col min="3841" max="3841" width="3.44140625" style="47" customWidth="1"/>
    <col min="3842" max="3842" width="7.33203125" style="47" customWidth="1"/>
    <col min="3843" max="3843" width="27.88671875" style="47" customWidth="1"/>
    <col min="3844" max="3844" width="9" style="47" customWidth="1"/>
    <col min="3845" max="3845" width="10.33203125" style="47" customWidth="1"/>
    <col min="3846" max="3846" width="12.88671875" style="47" customWidth="1"/>
    <col min="3847" max="3847" width="13.5546875" style="47" customWidth="1"/>
    <col min="3848" max="4096" width="9.109375" style="47"/>
    <col min="4097" max="4097" width="3.44140625" style="47" customWidth="1"/>
    <col min="4098" max="4098" width="7.33203125" style="47" customWidth="1"/>
    <col min="4099" max="4099" width="27.88671875" style="47" customWidth="1"/>
    <col min="4100" max="4100" width="9" style="47" customWidth="1"/>
    <col min="4101" max="4101" width="10.33203125" style="47" customWidth="1"/>
    <col min="4102" max="4102" width="12.88671875" style="47" customWidth="1"/>
    <col min="4103" max="4103" width="13.5546875" style="47" customWidth="1"/>
    <col min="4104" max="4352" width="9.109375" style="47"/>
    <col min="4353" max="4353" width="3.44140625" style="47" customWidth="1"/>
    <col min="4354" max="4354" width="7.33203125" style="47" customWidth="1"/>
    <col min="4355" max="4355" width="27.88671875" style="47" customWidth="1"/>
    <col min="4356" max="4356" width="9" style="47" customWidth="1"/>
    <col min="4357" max="4357" width="10.33203125" style="47" customWidth="1"/>
    <col min="4358" max="4358" width="12.88671875" style="47" customWidth="1"/>
    <col min="4359" max="4359" width="13.5546875" style="47" customWidth="1"/>
    <col min="4360" max="4608" width="9.109375" style="47"/>
    <col min="4609" max="4609" width="3.44140625" style="47" customWidth="1"/>
    <col min="4610" max="4610" width="7.33203125" style="47" customWidth="1"/>
    <col min="4611" max="4611" width="27.88671875" style="47" customWidth="1"/>
    <col min="4612" max="4612" width="9" style="47" customWidth="1"/>
    <col min="4613" max="4613" width="10.33203125" style="47" customWidth="1"/>
    <col min="4614" max="4614" width="12.88671875" style="47" customWidth="1"/>
    <col min="4615" max="4615" width="13.5546875" style="47" customWidth="1"/>
    <col min="4616" max="4864" width="9.109375" style="47"/>
    <col min="4865" max="4865" width="3.44140625" style="47" customWidth="1"/>
    <col min="4866" max="4866" width="7.33203125" style="47" customWidth="1"/>
    <col min="4867" max="4867" width="27.88671875" style="47" customWidth="1"/>
    <col min="4868" max="4868" width="9" style="47" customWidth="1"/>
    <col min="4869" max="4869" width="10.33203125" style="47" customWidth="1"/>
    <col min="4870" max="4870" width="12.88671875" style="47" customWidth="1"/>
    <col min="4871" max="4871" width="13.5546875" style="47" customWidth="1"/>
    <col min="4872" max="5120" width="9.109375" style="47"/>
    <col min="5121" max="5121" width="3.44140625" style="47" customWidth="1"/>
    <col min="5122" max="5122" width="7.33203125" style="47" customWidth="1"/>
    <col min="5123" max="5123" width="27.88671875" style="47" customWidth="1"/>
    <col min="5124" max="5124" width="9" style="47" customWidth="1"/>
    <col min="5125" max="5125" width="10.33203125" style="47" customWidth="1"/>
    <col min="5126" max="5126" width="12.88671875" style="47" customWidth="1"/>
    <col min="5127" max="5127" width="13.5546875" style="47" customWidth="1"/>
    <col min="5128" max="5376" width="9.109375" style="47"/>
    <col min="5377" max="5377" width="3.44140625" style="47" customWidth="1"/>
    <col min="5378" max="5378" width="7.33203125" style="47" customWidth="1"/>
    <col min="5379" max="5379" width="27.88671875" style="47" customWidth="1"/>
    <col min="5380" max="5380" width="9" style="47" customWidth="1"/>
    <col min="5381" max="5381" width="10.33203125" style="47" customWidth="1"/>
    <col min="5382" max="5382" width="12.88671875" style="47" customWidth="1"/>
    <col min="5383" max="5383" width="13.5546875" style="47" customWidth="1"/>
    <col min="5384" max="5632" width="9.109375" style="47"/>
    <col min="5633" max="5633" width="3.44140625" style="47" customWidth="1"/>
    <col min="5634" max="5634" width="7.33203125" style="47" customWidth="1"/>
    <col min="5635" max="5635" width="27.88671875" style="47" customWidth="1"/>
    <col min="5636" max="5636" width="9" style="47" customWidth="1"/>
    <col min="5637" max="5637" width="10.33203125" style="47" customWidth="1"/>
    <col min="5638" max="5638" width="12.88671875" style="47" customWidth="1"/>
    <col min="5639" max="5639" width="13.5546875" style="47" customWidth="1"/>
    <col min="5640" max="5888" width="9.109375" style="47"/>
    <col min="5889" max="5889" width="3.44140625" style="47" customWidth="1"/>
    <col min="5890" max="5890" width="7.33203125" style="47" customWidth="1"/>
    <col min="5891" max="5891" width="27.88671875" style="47" customWidth="1"/>
    <col min="5892" max="5892" width="9" style="47" customWidth="1"/>
    <col min="5893" max="5893" width="10.33203125" style="47" customWidth="1"/>
    <col min="5894" max="5894" width="12.88671875" style="47" customWidth="1"/>
    <col min="5895" max="5895" width="13.5546875" style="47" customWidth="1"/>
    <col min="5896" max="6144" width="9.109375" style="47"/>
    <col min="6145" max="6145" width="3.44140625" style="47" customWidth="1"/>
    <col min="6146" max="6146" width="7.33203125" style="47" customWidth="1"/>
    <col min="6147" max="6147" width="27.88671875" style="47" customWidth="1"/>
    <col min="6148" max="6148" width="9" style="47" customWidth="1"/>
    <col min="6149" max="6149" width="10.33203125" style="47" customWidth="1"/>
    <col min="6150" max="6150" width="12.88671875" style="47" customWidth="1"/>
    <col min="6151" max="6151" width="13.5546875" style="47" customWidth="1"/>
    <col min="6152" max="6400" width="9.109375" style="47"/>
    <col min="6401" max="6401" width="3.44140625" style="47" customWidth="1"/>
    <col min="6402" max="6402" width="7.33203125" style="47" customWidth="1"/>
    <col min="6403" max="6403" width="27.88671875" style="47" customWidth="1"/>
    <col min="6404" max="6404" width="9" style="47" customWidth="1"/>
    <col min="6405" max="6405" width="10.33203125" style="47" customWidth="1"/>
    <col min="6406" max="6406" width="12.88671875" style="47" customWidth="1"/>
    <col min="6407" max="6407" width="13.5546875" style="47" customWidth="1"/>
    <col min="6408" max="6656" width="9.109375" style="47"/>
    <col min="6657" max="6657" width="3.44140625" style="47" customWidth="1"/>
    <col min="6658" max="6658" width="7.33203125" style="47" customWidth="1"/>
    <col min="6659" max="6659" width="27.88671875" style="47" customWidth="1"/>
    <col min="6660" max="6660" width="9" style="47" customWidth="1"/>
    <col min="6661" max="6661" width="10.33203125" style="47" customWidth="1"/>
    <col min="6662" max="6662" width="12.88671875" style="47" customWidth="1"/>
    <col min="6663" max="6663" width="13.5546875" style="47" customWidth="1"/>
    <col min="6664" max="6912" width="9.109375" style="47"/>
    <col min="6913" max="6913" width="3.44140625" style="47" customWidth="1"/>
    <col min="6914" max="6914" width="7.33203125" style="47" customWidth="1"/>
    <col min="6915" max="6915" width="27.88671875" style="47" customWidth="1"/>
    <col min="6916" max="6916" width="9" style="47" customWidth="1"/>
    <col min="6917" max="6917" width="10.33203125" style="47" customWidth="1"/>
    <col min="6918" max="6918" width="12.88671875" style="47" customWidth="1"/>
    <col min="6919" max="6919" width="13.5546875" style="47" customWidth="1"/>
    <col min="6920" max="7168" width="9.109375" style="47"/>
    <col min="7169" max="7169" width="3.44140625" style="47" customWidth="1"/>
    <col min="7170" max="7170" width="7.33203125" style="47" customWidth="1"/>
    <col min="7171" max="7171" width="27.88671875" style="47" customWidth="1"/>
    <col min="7172" max="7172" width="9" style="47" customWidth="1"/>
    <col min="7173" max="7173" width="10.33203125" style="47" customWidth="1"/>
    <col min="7174" max="7174" width="12.88671875" style="47" customWidth="1"/>
    <col min="7175" max="7175" width="13.5546875" style="47" customWidth="1"/>
    <col min="7176" max="7424" width="9.109375" style="47"/>
    <col min="7425" max="7425" width="3.44140625" style="47" customWidth="1"/>
    <col min="7426" max="7426" width="7.33203125" style="47" customWidth="1"/>
    <col min="7427" max="7427" width="27.88671875" style="47" customWidth="1"/>
    <col min="7428" max="7428" width="9" style="47" customWidth="1"/>
    <col min="7429" max="7429" width="10.33203125" style="47" customWidth="1"/>
    <col min="7430" max="7430" width="12.88671875" style="47" customWidth="1"/>
    <col min="7431" max="7431" width="13.5546875" style="47" customWidth="1"/>
    <col min="7432" max="7680" width="9.109375" style="47"/>
    <col min="7681" max="7681" width="3.44140625" style="47" customWidth="1"/>
    <col min="7682" max="7682" width="7.33203125" style="47" customWidth="1"/>
    <col min="7683" max="7683" width="27.88671875" style="47" customWidth="1"/>
    <col min="7684" max="7684" width="9" style="47" customWidth="1"/>
    <col min="7685" max="7685" width="10.33203125" style="47" customWidth="1"/>
    <col min="7686" max="7686" width="12.88671875" style="47" customWidth="1"/>
    <col min="7687" max="7687" width="13.5546875" style="47" customWidth="1"/>
    <col min="7688" max="7936" width="9.109375" style="47"/>
    <col min="7937" max="7937" width="3.44140625" style="47" customWidth="1"/>
    <col min="7938" max="7938" width="7.33203125" style="47" customWidth="1"/>
    <col min="7939" max="7939" width="27.88671875" style="47" customWidth="1"/>
    <col min="7940" max="7940" width="9" style="47" customWidth="1"/>
    <col min="7941" max="7941" width="10.33203125" style="47" customWidth="1"/>
    <col min="7942" max="7942" width="12.88671875" style="47" customWidth="1"/>
    <col min="7943" max="7943" width="13.5546875" style="47" customWidth="1"/>
    <col min="7944" max="8192" width="9.109375" style="47"/>
    <col min="8193" max="8193" width="3.44140625" style="47" customWidth="1"/>
    <col min="8194" max="8194" width="7.33203125" style="47" customWidth="1"/>
    <col min="8195" max="8195" width="27.88671875" style="47" customWidth="1"/>
    <col min="8196" max="8196" width="9" style="47" customWidth="1"/>
    <col min="8197" max="8197" width="10.33203125" style="47" customWidth="1"/>
    <col min="8198" max="8198" width="12.88671875" style="47" customWidth="1"/>
    <col min="8199" max="8199" width="13.5546875" style="47" customWidth="1"/>
    <col min="8200" max="8448" width="9.109375" style="47"/>
    <col min="8449" max="8449" width="3.44140625" style="47" customWidth="1"/>
    <col min="8450" max="8450" width="7.33203125" style="47" customWidth="1"/>
    <col min="8451" max="8451" width="27.88671875" style="47" customWidth="1"/>
    <col min="8452" max="8452" width="9" style="47" customWidth="1"/>
    <col min="8453" max="8453" width="10.33203125" style="47" customWidth="1"/>
    <col min="8454" max="8454" width="12.88671875" style="47" customWidth="1"/>
    <col min="8455" max="8455" width="13.5546875" style="47" customWidth="1"/>
    <col min="8456" max="8704" width="9.109375" style="47"/>
    <col min="8705" max="8705" width="3.44140625" style="47" customWidth="1"/>
    <col min="8706" max="8706" width="7.33203125" style="47" customWidth="1"/>
    <col min="8707" max="8707" width="27.88671875" style="47" customWidth="1"/>
    <col min="8708" max="8708" width="9" style="47" customWidth="1"/>
    <col min="8709" max="8709" width="10.33203125" style="47" customWidth="1"/>
    <col min="8710" max="8710" width="12.88671875" style="47" customWidth="1"/>
    <col min="8711" max="8711" width="13.5546875" style="47" customWidth="1"/>
    <col min="8712" max="8960" width="9.109375" style="47"/>
    <col min="8961" max="8961" width="3.44140625" style="47" customWidth="1"/>
    <col min="8962" max="8962" width="7.33203125" style="47" customWidth="1"/>
    <col min="8963" max="8963" width="27.88671875" style="47" customWidth="1"/>
    <col min="8964" max="8964" width="9" style="47" customWidth="1"/>
    <col min="8965" max="8965" width="10.33203125" style="47" customWidth="1"/>
    <col min="8966" max="8966" width="12.88671875" style="47" customWidth="1"/>
    <col min="8967" max="8967" width="13.5546875" style="47" customWidth="1"/>
    <col min="8968" max="9216" width="9.109375" style="47"/>
    <col min="9217" max="9217" width="3.44140625" style="47" customWidth="1"/>
    <col min="9218" max="9218" width="7.33203125" style="47" customWidth="1"/>
    <col min="9219" max="9219" width="27.88671875" style="47" customWidth="1"/>
    <col min="9220" max="9220" width="9" style="47" customWidth="1"/>
    <col min="9221" max="9221" width="10.33203125" style="47" customWidth="1"/>
    <col min="9222" max="9222" width="12.88671875" style="47" customWidth="1"/>
    <col min="9223" max="9223" width="13.5546875" style="47" customWidth="1"/>
    <col min="9224" max="9472" width="9.109375" style="47"/>
    <col min="9473" max="9473" width="3.44140625" style="47" customWidth="1"/>
    <col min="9474" max="9474" width="7.33203125" style="47" customWidth="1"/>
    <col min="9475" max="9475" width="27.88671875" style="47" customWidth="1"/>
    <col min="9476" max="9476" width="9" style="47" customWidth="1"/>
    <col min="9477" max="9477" width="10.33203125" style="47" customWidth="1"/>
    <col min="9478" max="9478" width="12.88671875" style="47" customWidth="1"/>
    <col min="9479" max="9479" width="13.5546875" style="47" customWidth="1"/>
    <col min="9480" max="9728" width="9.109375" style="47"/>
    <col min="9729" max="9729" width="3.44140625" style="47" customWidth="1"/>
    <col min="9730" max="9730" width="7.33203125" style="47" customWidth="1"/>
    <col min="9731" max="9731" width="27.88671875" style="47" customWidth="1"/>
    <col min="9732" max="9732" width="9" style="47" customWidth="1"/>
    <col min="9733" max="9733" width="10.33203125" style="47" customWidth="1"/>
    <col min="9734" max="9734" width="12.88671875" style="47" customWidth="1"/>
    <col min="9735" max="9735" width="13.5546875" style="47" customWidth="1"/>
    <col min="9736" max="9984" width="9.109375" style="47"/>
    <col min="9985" max="9985" width="3.44140625" style="47" customWidth="1"/>
    <col min="9986" max="9986" width="7.33203125" style="47" customWidth="1"/>
    <col min="9987" max="9987" width="27.88671875" style="47" customWidth="1"/>
    <col min="9988" max="9988" width="9" style="47" customWidth="1"/>
    <col min="9989" max="9989" width="10.33203125" style="47" customWidth="1"/>
    <col min="9990" max="9990" width="12.88671875" style="47" customWidth="1"/>
    <col min="9991" max="9991" width="13.5546875" style="47" customWidth="1"/>
    <col min="9992" max="10240" width="9.109375" style="47"/>
    <col min="10241" max="10241" width="3.44140625" style="47" customWidth="1"/>
    <col min="10242" max="10242" width="7.33203125" style="47" customWidth="1"/>
    <col min="10243" max="10243" width="27.88671875" style="47" customWidth="1"/>
    <col min="10244" max="10244" width="9" style="47" customWidth="1"/>
    <col min="10245" max="10245" width="10.33203125" style="47" customWidth="1"/>
    <col min="10246" max="10246" width="12.88671875" style="47" customWidth="1"/>
    <col min="10247" max="10247" width="13.5546875" style="47" customWidth="1"/>
    <col min="10248" max="10496" width="9.109375" style="47"/>
    <col min="10497" max="10497" width="3.44140625" style="47" customWidth="1"/>
    <col min="10498" max="10498" width="7.33203125" style="47" customWidth="1"/>
    <col min="10499" max="10499" width="27.88671875" style="47" customWidth="1"/>
    <col min="10500" max="10500" width="9" style="47" customWidth="1"/>
    <col min="10501" max="10501" width="10.33203125" style="47" customWidth="1"/>
    <col min="10502" max="10502" width="12.88671875" style="47" customWidth="1"/>
    <col min="10503" max="10503" width="13.5546875" style="47" customWidth="1"/>
    <col min="10504" max="10752" width="9.109375" style="47"/>
    <col min="10753" max="10753" width="3.44140625" style="47" customWidth="1"/>
    <col min="10754" max="10754" width="7.33203125" style="47" customWidth="1"/>
    <col min="10755" max="10755" width="27.88671875" style="47" customWidth="1"/>
    <col min="10756" max="10756" width="9" style="47" customWidth="1"/>
    <col min="10757" max="10757" width="10.33203125" style="47" customWidth="1"/>
    <col min="10758" max="10758" width="12.88671875" style="47" customWidth="1"/>
    <col min="10759" max="10759" width="13.5546875" style="47" customWidth="1"/>
    <col min="10760" max="11008" width="9.109375" style="47"/>
    <col min="11009" max="11009" width="3.44140625" style="47" customWidth="1"/>
    <col min="11010" max="11010" width="7.33203125" style="47" customWidth="1"/>
    <col min="11011" max="11011" width="27.88671875" style="47" customWidth="1"/>
    <col min="11012" max="11012" width="9" style="47" customWidth="1"/>
    <col min="11013" max="11013" width="10.33203125" style="47" customWidth="1"/>
    <col min="11014" max="11014" width="12.88671875" style="47" customWidth="1"/>
    <col min="11015" max="11015" width="13.5546875" style="47" customWidth="1"/>
    <col min="11016" max="11264" width="9.109375" style="47"/>
    <col min="11265" max="11265" width="3.44140625" style="47" customWidth="1"/>
    <col min="11266" max="11266" width="7.33203125" style="47" customWidth="1"/>
    <col min="11267" max="11267" width="27.88671875" style="47" customWidth="1"/>
    <col min="11268" max="11268" width="9" style="47" customWidth="1"/>
    <col min="11269" max="11269" width="10.33203125" style="47" customWidth="1"/>
    <col min="11270" max="11270" width="12.88671875" style="47" customWidth="1"/>
    <col min="11271" max="11271" width="13.5546875" style="47" customWidth="1"/>
    <col min="11272" max="11520" width="9.109375" style="47"/>
    <col min="11521" max="11521" width="3.44140625" style="47" customWidth="1"/>
    <col min="11522" max="11522" width="7.33203125" style="47" customWidth="1"/>
    <col min="11523" max="11523" width="27.88671875" style="47" customWidth="1"/>
    <col min="11524" max="11524" width="9" style="47" customWidth="1"/>
    <col min="11525" max="11525" width="10.33203125" style="47" customWidth="1"/>
    <col min="11526" max="11526" width="12.88671875" style="47" customWidth="1"/>
    <col min="11527" max="11527" width="13.5546875" style="47" customWidth="1"/>
    <col min="11528" max="11776" width="9.109375" style="47"/>
    <col min="11777" max="11777" width="3.44140625" style="47" customWidth="1"/>
    <col min="11778" max="11778" width="7.33203125" style="47" customWidth="1"/>
    <col min="11779" max="11779" width="27.88671875" style="47" customWidth="1"/>
    <col min="11780" max="11780" width="9" style="47" customWidth="1"/>
    <col min="11781" max="11781" width="10.33203125" style="47" customWidth="1"/>
    <col min="11782" max="11782" width="12.88671875" style="47" customWidth="1"/>
    <col min="11783" max="11783" width="13.5546875" style="47" customWidth="1"/>
    <col min="11784" max="12032" width="9.109375" style="47"/>
    <col min="12033" max="12033" width="3.44140625" style="47" customWidth="1"/>
    <col min="12034" max="12034" width="7.33203125" style="47" customWidth="1"/>
    <col min="12035" max="12035" width="27.88671875" style="47" customWidth="1"/>
    <col min="12036" max="12036" width="9" style="47" customWidth="1"/>
    <col min="12037" max="12037" width="10.33203125" style="47" customWidth="1"/>
    <col min="12038" max="12038" width="12.88671875" style="47" customWidth="1"/>
    <col min="12039" max="12039" width="13.5546875" style="47" customWidth="1"/>
    <col min="12040" max="12288" width="9.109375" style="47"/>
    <col min="12289" max="12289" width="3.44140625" style="47" customWidth="1"/>
    <col min="12290" max="12290" width="7.33203125" style="47" customWidth="1"/>
    <col min="12291" max="12291" width="27.88671875" style="47" customWidth="1"/>
    <col min="12292" max="12292" width="9" style="47" customWidth="1"/>
    <col min="12293" max="12293" width="10.33203125" style="47" customWidth="1"/>
    <col min="12294" max="12294" width="12.88671875" style="47" customWidth="1"/>
    <col min="12295" max="12295" width="13.5546875" style="47" customWidth="1"/>
    <col min="12296" max="12544" width="9.109375" style="47"/>
    <col min="12545" max="12545" width="3.44140625" style="47" customWidth="1"/>
    <col min="12546" max="12546" width="7.33203125" style="47" customWidth="1"/>
    <col min="12547" max="12547" width="27.88671875" style="47" customWidth="1"/>
    <col min="12548" max="12548" width="9" style="47" customWidth="1"/>
    <col min="12549" max="12549" width="10.33203125" style="47" customWidth="1"/>
    <col min="12550" max="12550" width="12.88671875" style="47" customWidth="1"/>
    <col min="12551" max="12551" width="13.5546875" style="47" customWidth="1"/>
    <col min="12552" max="12800" width="9.109375" style="47"/>
    <col min="12801" max="12801" width="3.44140625" style="47" customWidth="1"/>
    <col min="12802" max="12802" width="7.33203125" style="47" customWidth="1"/>
    <col min="12803" max="12803" width="27.88671875" style="47" customWidth="1"/>
    <col min="12804" max="12804" width="9" style="47" customWidth="1"/>
    <col min="12805" max="12805" width="10.33203125" style="47" customWidth="1"/>
    <col min="12806" max="12806" width="12.88671875" style="47" customWidth="1"/>
    <col min="12807" max="12807" width="13.5546875" style="47" customWidth="1"/>
    <col min="12808" max="13056" width="9.109375" style="47"/>
    <col min="13057" max="13057" width="3.44140625" style="47" customWidth="1"/>
    <col min="13058" max="13058" width="7.33203125" style="47" customWidth="1"/>
    <col min="13059" max="13059" width="27.88671875" style="47" customWidth="1"/>
    <col min="13060" max="13060" width="9" style="47" customWidth="1"/>
    <col min="13061" max="13061" width="10.33203125" style="47" customWidth="1"/>
    <col min="13062" max="13062" width="12.88671875" style="47" customWidth="1"/>
    <col min="13063" max="13063" width="13.5546875" style="47" customWidth="1"/>
    <col min="13064" max="13312" width="9.109375" style="47"/>
    <col min="13313" max="13313" width="3.44140625" style="47" customWidth="1"/>
    <col min="13314" max="13314" width="7.33203125" style="47" customWidth="1"/>
    <col min="13315" max="13315" width="27.88671875" style="47" customWidth="1"/>
    <col min="13316" max="13316" width="9" style="47" customWidth="1"/>
    <col min="13317" max="13317" width="10.33203125" style="47" customWidth="1"/>
    <col min="13318" max="13318" width="12.88671875" style="47" customWidth="1"/>
    <col min="13319" max="13319" width="13.5546875" style="47" customWidth="1"/>
    <col min="13320" max="13568" width="9.109375" style="47"/>
    <col min="13569" max="13569" width="3.44140625" style="47" customWidth="1"/>
    <col min="13570" max="13570" width="7.33203125" style="47" customWidth="1"/>
    <col min="13571" max="13571" width="27.88671875" style="47" customWidth="1"/>
    <col min="13572" max="13572" width="9" style="47" customWidth="1"/>
    <col min="13573" max="13573" width="10.33203125" style="47" customWidth="1"/>
    <col min="13574" max="13574" width="12.88671875" style="47" customWidth="1"/>
    <col min="13575" max="13575" width="13.5546875" style="47" customWidth="1"/>
    <col min="13576" max="13824" width="9.109375" style="47"/>
    <col min="13825" max="13825" width="3.44140625" style="47" customWidth="1"/>
    <col min="13826" max="13826" width="7.33203125" style="47" customWidth="1"/>
    <col min="13827" max="13827" width="27.88671875" style="47" customWidth="1"/>
    <col min="13828" max="13828" width="9" style="47" customWidth="1"/>
    <col min="13829" max="13829" width="10.33203125" style="47" customWidth="1"/>
    <col min="13830" max="13830" width="12.88671875" style="47" customWidth="1"/>
    <col min="13831" max="13831" width="13.5546875" style="47" customWidth="1"/>
    <col min="13832" max="14080" width="9.109375" style="47"/>
    <col min="14081" max="14081" width="3.44140625" style="47" customWidth="1"/>
    <col min="14082" max="14082" width="7.33203125" style="47" customWidth="1"/>
    <col min="14083" max="14083" width="27.88671875" style="47" customWidth="1"/>
    <col min="14084" max="14084" width="9" style="47" customWidth="1"/>
    <col min="14085" max="14085" width="10.33203125" style="47" customWidth="1"/>
    <col min="14086" max="14086" width="12.88671875" style="47" customWidth="1"/>
    <col min="14087" max="14087" width="13.5546875" style="47" customWidth="1"/>
    <col min="14088" max="14336" width="9.109375" style="47"/>
    <col min="14337" max="14337" width="3.44140625" style="47" customWidth="1"/>
    <col min="14338" max="14338" width="7.33203125" style="47" customWidth="1"/>
    <col min="14339" max="14339" width="27.88671875" style="47" customWidth="1"/>
    <col min="14340" max="14340" width="9" style="47" customWidth="1"/>
    <col min="14341" max="14341" width="10.33203125" style="47" customWidth="1"/>
    <col min="14342" max="14342" width="12.88671875" style="47" customWidth="1"/>
    <col min="14343" max="14343" width="13.5546875" style="47" customWidth="1"/>
    <col min="14344" max="14592" width="9.109375" style="47"/>
    <col min="14593" max="14593" width="3.44140625" style="47" customWidth="1"/>
    <col min="14594" max="14594" width="7.33203125" style="47" customWidth="1"/>
    <col min="14595" max="14595" width="27.88671875" style="47" customWidth="1"/>
    <col min="14596" max="14596" width="9" style="47" customWidth="1"/>
    <col min="14597" max="14597" width="10.33203125" style="47" customWidth="1"/>
    <col min="14598" max="14598" width="12.88671875" style="47" customWidth="1"/>
    <col min="14599" max="14599" width="13.5546875" style="47" customWidth="1"/>
    <col min="14600" max="14848" width="9.109375" style="47"/>
    <col min="14849" max="14849" width="3.44140625" style="47" customWidth="1"/>
    <col min="14850" max="14850" width="7.33203125" style="47" customWidth="1"/>
    <col min="14851" max="14851" width="27.88671875" style="47" customWidth="1"/>
    <col min="14852" max="14852" width="9" style="47" customWidth="1"/>
    <col min="14853" max="14853" width="10.33203125" style="47" customWidth="1"/>
    <col min="14854" max="14854" width="12.88671875" style="47" customWidth="1"/>
    <col min="14855" max="14855" width="13.5546875" style="47" customWidth="1"/>
    <col min="14856" max="15104" width="9.109375" style="47"/>
    <col min="15105" max="15105" width="3.44140625" style="47" customWidth="1"/>
    <col min="15106" max="15106" width="7.33203125" style="47" customWidth="1"/>
    <col min="15107" max="15107" width="27.88671875" style="47" customWidth="1"/>
    <col min="15108" max="15108" width="9" style="47" customWidth="1"/>
    <col min="15109" max="15109" width="10.33203125" style="47" customWidth="1"/>
    <col min="15110" max="15110" width="12.88671875" style="47" customWidth="1"/>
    <col min="15111" max="15111" width="13.5546875" style="47" customWidth="1"/>
    <col min="15112" max="15360" width="9.109375" style="47"/>
    <col min="15361" max="15361" width="3.44140625" style="47" customWidth="1"/>
    <col min="15362" max="15362" width="7.33203125" style="47" customWidth="1"/>
    <col min="15363" max="15363" width="27.88671875" style="47" customWidth="1"/>
    <col min="15364" max="15364" width="9" style="47" customWidth="1"/>
    <col min="15365" max="15365" width="10.33203125" style="47" customWidth="1"/>
    <col min="15366" max="15366" width="12.88671875" style="47" customWidth="1"/>
    <col min="15367" max="15367" width="13.5546875" style="47" customWidth="1"/>
    <col min="15368" max="15616" width="9.109375" style="47"/>
    <col min="15617" max="15617" width="3.44140625" style="47" customWidth="1"/>
    <col min="15618" max="15618" width="7.33203125" style="47" customWidth="1"/>
    <col min="15619" max="15619" width="27.88671875" style="47" customWidth="1"/>
    <col min="15620" max="15620" width="9" style="47" customWidth="1"/>
    <col min="15621" max="15621" width="10.33203125" style="47" customWidth="1"/>
    <col min="15622" max="15622" width="12.88671875" style="47" customWidth="1"/>
    <col min="15623" max="15623" width="13.5546875" style="47" customWidth="1"/>
    <col min="15624" max="15872" width="9.109375" style="47"/>
    <col min="15873" max="15873" width="3.44140625" style="47" customWidth="1"/>
    <col min="15874" max="15874" width="7.33203125" style="47" customWidth="1"/>
    <col min="15875" max="15875" width="27.88671875" style="47" customWidth="1"/>
    <col min="15876" max="15876" width="9" style="47" customWidth="1"/>
    <col min="15877" max="15877" width="10.33203125" style="47" customWidth="1"/>
    <col min="15878" max="15878" width="12.88671875" style="47" customWidth="1"/>
    <col min="15879" max="15879" width="13.5546875" style="47" customWidth="1"/>
    <col min="15880" max="16128" width="9.109375" style="47"/>
    <col min="16129" max="16129" width="3.44140625" style="47" customWidth="1"/>
    <col min="16130" max="16130" width="7.33203125" style="47" customWidth="1"/>
    <col min="16131" max="16131" width="27.88671875" style="47" customWidth="1"/>
    <col min="16132" max="16132" width="9" style="47" customWidth="1"/>
    <col min="16133" max="16133" width="10.33203125" style="47" customWidth="1"/>
    <col min="16134" max="16134" width="12.88671875" style="47" customWidth="1"/>
    <col min="16135" max="16135" width="13.5546875" style="47" customWidth="1"/>
    <col min="16136" max="16384" width="9.109375" style="47"/>
  </cols>
  <sheetData>
    <row r="1" spans="2:10" s="1" customFormat="1" ht="34.950000000000003" customHeight="1">
      <c r="B1" s="331" t="s">
        <v>355</v>
      </c>
      <c r="C1" s="332"/>
      <c r="D1" s="332"/>
      <c r="E1" s="332"/>
      <c r="F1" s="332"/>
      <c r="G1" s="332"/>
      <c r="H1" s="56"/>
      <c r="I1" s="56"/>
      <c r="J1" s="56"/>
    </row>
    <row r="2" spans="2:10" s="1" customFormat="1" ht="14.4" customHeight="1">
      <c r="B2" s="334" t="s">
        <v>431</v>
      </c>
      <c r="C2" s="334"/>
      <c r="D2" s="334"/>
      <c r="E2" s="334"/>
      <c r="F2" s="334"/>
      <c r="G2" s="334"/>
      <c r="H2" s="56"/>
      <c r="I2" s="56"/>
      <c r="J2" s="56"/>
    </row>
    <row r="3" spans="2:10" s="59" customFormat="1" ht="27" customHeight="1">
      <c r="B3" s="206" t="s">
        <v>197</v>
      </c>
      <c r="C3" s="206" t="s">
        <v>198</v>
      </c>
      <c r="D3" s="206" t="s">
        <v>184</v>
      </c>
      <c r="E3" s="206" t="s">
        <v>33</v>
      </c>
      <c r="F3" s="206" t="s">
        <v>127</v>
      </c>
      <c r="G3" s="206" t="s">
        <v>66</v>
      </c>
    </row>
    <row r="4" spans="2:10" s="59" customFormat="1" ht="23.4" customHeight="1">
      <c r="B4" s="83" t="s">
        <v>36</v>
      </c>
      <c r="C4" s="83" t="s">
        <v>37</v>
      </c>
      <c r="D4" s="83" t="s">
        <v>199</v>
      </c>
      <c r="E4" s="83">
        <v>1</v>
      </c>
      <c r="F4" s="83">
        <v>2</v>
      </c>
      <c r="G4" s="83">
        <v>4</v>
      </c>
    </row>
    <row r="5" spans="2:10" s="61" customFormat="1">
      <c r="B5" s="96" t="s">
        <v>70</v>
      </c>
      <c r="C5" s="324" t="s">
        <v>265</v>
      </c>
      <c r="D5" s="324"/>
      <c r="E5" s="324"/>
      <c r="F5" s="325"/>
      <c r="G5" s="97"/>
    </row>
    <row r="6" spans="2:10" s="61" customFormat="1" ht="13.2" customHeight="1">
      <c r="B6" s="98" t="s">
        <v>266</v>
      </c>
      <c r="C6" s="333" t="s">
        <v>267</v>
      </c>
      <c r="D6" s="333"/>
      <c r="E6" s="333"/>
      <c r="F6" s="325"/>
      <c r="G6" s="83"/>
    </row>
    <row r="7" spans="2:10" s="61" customFormat="1" ht="12.75" customHeight="1">
      <c r="B7" s="98" t="s">
        <v>268</v>
      </c>
      <c r="C7" s="99" t="s">
        <v>269</v>
      </c>
      <c r="D7" s="55" t="s">
        <v>204</v>
      </c>
      <c r="E7" s="100">
        <v>3.19</v>
      </c>
      <c r="F7" s="101">
        <v>0.39</v>
      </c>
      <c r="G7" s="102">
        <f>E7+F7</f>
        <v>3.58</v>
      </c>
    </row>
    <row r="8" spans="2:10" s="61" customFormat="1" ht="43.2" customHeight="1">
      <c r="B8" s="96" t="s">
        <v>270</v>
      </c>
      <c r="C8" s="329" t="s">
        <v>271</v>
      </c>
      <c r="D8" s="330"/>
      <c r="E8" s="330"/>
      <c r="F8" s="330"/>
      <c r="G8" s="103"/>
    </row>
    <row r="9" spans="2:10" s="61" customFormat="1" ht="92.4" customHeight="1">
      <c r="B9" s="98" t="s">
        <v>272</v>
      </c>
      <c r="C9" s="99" t="s">
        <v>273</v>
      </c>
      <c r="D9" s="55" t="s">
        <v>204</v>
      </c>
      <c r="E9" s="101">
        <v>23.24</v>
      </c>
      <c r="F9" s="101">
        <v>2.15</v>
      </c>
      <c r="G9" s="102">
        <f>E9+F9</f>
        <v>25.389999999999997</v>
      </c>
    </row>
    <row r="10" spans="2:10" s="61" customFormat="1" ht="93.6" customHeight="1">
      <c r="B10" s="98" t="s">
        <v>274</v>
      </c>
      <c r="C10" s="99" t="s">
        <v>275</v>
      </c>
      <c r="D10" s="55" t="s">
        <v>204</v>
      </c>
      <c r="E10" s="100">
        <v>12.79</v>
      </c>
      <c r="F10" s="101">
        <v>2.65</v>
      </c>
      <c r="G10" s="102">
        <f>E10+F10</f>
        <v>15.44</v>
      </c>
    </row>
    <row r="11" spans="2:10" s="61" customFormat="1" ht="33.6" customHeight="1">
      <c r="B11" s="104" t="s">
        <v>276</v>
      </c>
      <c r="C11" s="324" t="s">
        <v>277</v>
      </c>
      <c r="D11" s="324"/>
      <c r="E11" s="324"/>
      <c r="F11" s="325"/>
      <c r="G11" s="103"/>
    </row>
    <row r="12" spans="2:10" s="61" customFormat="1" ht="28.2" customHeight="1">
      <c r="B12" s="98" t="s">
        <v>278</v>
      </c>
      <c r="C12" s="99" t="s">
        <v>279</v>
      </c>
      <c r="D12" s="55" t="s">
        <v>204</v>
      </c>
      <c r="E12" s="100">
        <v>4.07</v>
      </c>
      <c r="F12" s="101">
        <v>0.38</v>
      </c>
      <c r="G12" s="326">
        <f>F12+F13+F14+E14+E13+E12</f>
        <v>7.7600000000000007</v>
      </c>
    </row>
    <row r="13" spans="2:10" s="61" customFormat="1" ht="28.2" customHeight="1">
      <c r="B13" s="98" t="s">
        <v>280</v>
      </c>
      <c r="C13" s="99" t="s">
        <v>281</v>
      </c>
      <c r="D13" s="55" t="s">
        <v>204</v>
      </c>
      <c r="E13" s="100">
        <v>0.99</v>
      </c>
      <c r="F13" s="101">
        <v>0.17</v>
      </c>
      <c r="G13" s="327"/>
    </row>
    <row r="14" spans="2:10" s="61" customFormat="1" ht="25.95" customHeight="1">
      <c r="B14" s="98" t="s">
        <v>282</v>
      </c>
      <c r="C14" s="99" t="s">
        <v>283</v>
      </c>
      <c r="D14" s="55" t="s">
        <v>204</v>
      </c>
      <c r="E14" s="100">
        <v>1.98</v>
      </c>
      <c r="F14" s="101">
        <v>0.17</v>
      </c>
      <c r="G14" s="328"/>
    </row>
    <row r="15" spans="2:10" s="61" customFormat="1" ht="29.4" customHeight="1">
      <c r="B15" s="98" t="s">
        <v>284</v>
      </c>
      <c r="C15" s="99" t="s">
        <v>285</v>
      </c>
      <c r="D15" s="55" t="s">
        <v>204</v>
      </c>
      <c r="E15" s="100">
        <v>11.69</v>
      </c>
      <c r="F15" s="101">
        <v>1.1000000000000001</v>
      </c>
      <c r="G15" s="102">
        <f>E15+F15</f>
        <v>12.79</v>
      </c>
    </row>
    <row r="16" spans="2:10" s="61" customFormat="1" ht="43.2" customHeight="1">
      <c r="B16" s="96" t="s">
        <v>286</v>
      </c>
      <c r="C16" s="329" t="s">
        <v>287</v>
      </c>
      <c r="D16" s="330"/>
      <c r="E16" s="330"/>
      <c r="F16" s="330"/>
      <c r="G16" s="103"/>
    </row>
    <row r="17" spans="2:7" s="61" customFormat="1" ht="93" customHeight="1">
      <c r="B17" s="98" t="s">
        <v>288</v>
      </c>
      <c r="C17" s="99" t="s">
        <v>289</v>
      </c>
      <c r="D17" s="55" t="s">
        <v>204</v>
      </c>
      <c r="E17" s="101">
        <v>16.100000000000001</v>
      </c>
      <c r="F17" s="101">
        <v>0.39</v>
      </c>
      <c r="G17" s="102">
        <f>E17+F17</f>
        <v>16.490000000000002</v>
      </c>
    </row>
  </sheetData>
  <mergeCells count="8">
    <mergeCell ref="C11:F11"/>
    <mergeCell ref="G12:G14"/>
    <mergeCell ref="C16:F16"/>
    <mergeCell ref="B1:G1"/>
    <mergeCell ref="C5:F5"/>
    <mergeCell ref="C6:F6"/>
    <mergeCell ref="C8:F8"/>
    <mergeCell ref="B2:G2"/>
  </mergeCells>
  <pageMargins left="0.2" right="0.2" top="0.2" bottom="0.2" header="0.2" footer="0.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C1:F24"/>
  <sheetViews>
    <sheetView topLeftCell="A7" workbookViewId="0">
      <selection activeCell="E22" sqref="E22"/>
    </sheetView>
  </sheetViews>
  <sheetFormatPr defaultRowHeight="14.4"/>
  <cols>
    <col min="3" max="3" width="6.6640625" customWidth="1"/>
    <col min="4" max="4" width="35.6640625" customWidth="1"/>
    <col min="5" max="5" width="22.33203125" customWidth="1"/>
  </cols>
  <sheetData>
    <row r="1" spans="3:6">
      <c r="C1" s="20"/>
      <c r="D1" s="20"/>
      <c r="E1" s="20"/>
      <c r="F1" s="20"/>
    </row>
    <row r="2" spans="3:6">
      <c r="C2" s="335" t="s">
        <v>72</v>
      </c>
      <c r="D2" s="335"/>
      <c r="E2" s="335"/>
      <c r="F2" s="20"/>
    </row>
    <row r="3" spans="3:6">
      <c r="C3" s="335" t="s">
        <v>290</v>
      </c>
      <c r="D3" s="335"/>
      <c r="E3" s="335"/>
      <c r="F3" s="20"/>
    </row>
    <row r="4" spans="3:6" ht="25.95" customHeight="1">
      <c r="C4" s="248" t="s">
        <v>356</v>
      </c>
      <c r="D4" s="248"/>
      <c r="E4" s="248"/>
      <c r="F4" s="20"/>
    </row>
    <row r="5" spans="3:6">
      <c r="C5" s="335"/>
      <c r="D5" s="335"/>
      <c r="E5" s="335"/>
      <c r="F5" s="20"/>
    </row>
    <row r="6" spans="3:6">
      <c r="C6" s="20"/>
      <c r="D6" s="20"/>
      <c r="E6" s="20"/>
      <c r="F6" s="20"/>
    </row>
    <row r="7" spans="3:6" ht="30.6" customHeight="1">
      <c r="C7" s="105" t="s">
        <v>31</v>
      </c>
      <c r="D7" s="106" t="s">
        <v>291</v>
      </c>
      <c r="E7" s="106" t="s">
        <v>64</v>
      </c>
      <c r="F7" s="20"/>
    </row>
    <row r="8" spans="3:6" ht="28.2">
      <c r="C8" s="107">
        <v>3</v>
      </c>
      <c r="D8" s="54" t="s">
        <v>292</v>
      </c>
      <c r="E8" s="34"/>
      <c r="F8" s="20"/>
    </row>
    <row r="9" spans="3:6" ht="28.2">
      <c r="C9" s="107" t="s">
        <v>293</v>
      </c>
      <c r="D9" s="54" t="s">
        <v>294</v>
      </c>
      <c r="E9" s="105">
        <v>6.25</v>
      </c>
      <c r="F9" s="20"/>
    </row>
    <row r="10" spans="3:6" ht="42">
      <c r="C10" s="107" t="s">
        <v>295</v>
      </c>
      <c r="D10" s="54" t="s">
        <v>296</v>
      </c>
      <c r="E10" s="105">
        <v>3.13</v>
      </c>
      <c r="F10" s="20"/>
    </row>
    <row r="11" spans="3:6" ht="28.2">
      <c r="C11" s="107" t="s">
        <v>259</v>
      </c>
      <c r="D11" s="54" t="s">
        <v>297</v>
      </c>
      <c r="E11" s="105">
        <v>4.68</v>
      </c>
      <c r="F11" s="20"/>
    </row>
    <row r="12" spans="3:6">
      <c r="C12" s="107" t="s">
        <v>16</v>
      </c>
      <c r="D12" s="54" t="s">
        <v>298</v>
      </c>
      <c r="E12" s="105">
        <v>9.3800000000000008</v>
      </c>
      <c r="F12" s="20"/>
    </row>
    <row r="13" spans="3:6">
      <c r="C13" s="107" t="s">
        <v>299</v>
      </c>
      <c r="D13" s="54" t="s">
        <v>300</v>
      </c>
      <c r="E13" s="105">
        <v>3.13</v>
      </c>
      <c r="F13" s="20"/>
    </row>
    <row r="14" spans="3:6">
      <c r="C14" s="107" t="s">
        <v>301</v>
      </c>
      <c r="D14" s="54" t="s">
        <v>302</v>
      </c>
      <c r="E14" s="105">
        <v>4.68</v>
      </c>
      <c r="F14" s="20"/>
    </row>
    <row r="15" spans="3:6">
      <c r="C15" s="107" t="s">
        <v>303</v>
      </c>
      <c r="D15" s="54" t="s">
        <v>304</v>
      </c>
      <c r="E15" s="105">
        <v>4.68</v>
      </c>
      <c r="F15" s="20"/>
    </row>
    <row r="16" spans="3:6">
      <c r="C16" s="107" t="s">
        <v>305</v>
      </c>
      <c r="D16" s="54" t="s">
        <v>306</v>
      </c>
      <c r="E16" s="105">
        <v>4.68</v>
      </c>
      <c r="F16" s="20"/>
    </row>
    <row r="17" spans="3:6">
      <c r="C17" s="107" t="s">
        <v>307</v>
      </c>
      <c r="D17" s="54" t="s">
        <v>308</v>
      </c>
      <c r="E17" s="105">
        <v>6.25</v>
      </c>
      <c r="F17" s="20"/>
    </row>
    <row r="18" spans="3:6" ht="28.2">
      <c r="C18" s="107" t="s">
        <v>309</v>
      </c>
      <c r="D18" s="54" t="s">
        <v>310</v>
      </c>
      <c r="E18" s="105">
        <v>6.25</v>
      </c>
      <c r="F18" s="20"/>
    </row>
    <row r="19" spans="3:6">
      <c r="C19" s="107" t="s">
        <v>69</v>
      </c>
      <c r="D19" s="54" t="s">
        <v>311</v>
      </c>
      <c r="E19" s="105"/>
      <c r="F19" s="20"/>
    </row>
    <row r="20" spans="3:6" ht="42">
      <c r="C20" s="107" t="s">
        <v>312</v>
      </c>
      <c r="D20" s="54" t="s">
        <v>313</v>
      </c>
      <c r="E20" s="105">
        <v>6.25</v>
      </c>
      <c r="F20" s="20"/>
    </row>
    <row r="21" spans="3:6">
      <c r="C21" s="107" t="s">
        <v>314</v>
      </c>
      <c r="D21" s="54" t="s">
        <v>315</v>
      </c>
      <c r="E21" s="105">
        <v>7.44</v>
      </c>
      <c r="F21" s="20"/>
    </row>
    <row r="22" spans="3:6">
      <c r="C22" s="107" t="s">
        <v>316</v>
      </c>
      <c r="D22" s="54" t="s">
        <v>317</v>
      </c>
      <c r="E22" s="105">
        <v>6.25</v>
      </c>
      <c r="F22" s="20"/>
    </row>
    <row r="23" spans="3:6">
      <c r="C23" s="108"/>
      <c r="D23" s="109"/>
      <c r="E23" s="108"/>
      <c r="F23" s="20"/>
    </row>
    <row r="24" spans="3:6">
      <c r="C24" s="35"/>
      <c r="D24" s="36"/>
      <c r="E24" s="35"/>
    </row>
  </sheetData>
  <mergeCells count="4">
    <mergeCell ref="C2:E2"/>
    <mergeCell ref="C3:E3"/>
    <mergeCell ref="C4:E4"/>
    <mergeCell ref="C5:E5"/>
  </mergeCells>
  <pageMargins left="0.87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B1:M32"/>
  <sheetViews>
    <sheetView topLeftCell="A3" zoomScaleNormal="100" zoomScaleSheetLayoutView="90" workbookViewId="0">
      <selection activeCell="E29" sqref="E29"/>
    </sheetView>
  </sheetViews>
  <sheetFormatPr defaultRowHeight="13.2"/>
  <cols>
    <col min="1" max="1" width="2" style="1" customWidth="1"/>
    <col min="2" max="2" width="8.88671875" style="1"/>
    <col min="3" max="3" width="38.109375" style="1" customWidth="1"/>
    <col min="4" max="4" width="15.88671875" style="1" hidden="1" customWidth="1"/>
    <col min="5" max="5" width="11.109375" style="1" customWidth="1"/>
    <col min="6" max="6" width="0.109375" style="1" hidden="1" customWidth="1"/>
    <col min="7" max="7" width="13.33203125" style="1" customWidth="1"/>
    <col min="8" max="8" width="14.44140625" style="1" customWidth="1"/>
    <col min="9" max="256" width="8.88671875" style="1"/>
    <col min="257" max="257" width="2" style="1" customWidth="1"/>
    <col min="258" max="258" width="8.88671875" style="1"/>
    <col min="259" max="259" width="38.109375" style="1" customWidth="1"/>
    <col min="260" max="260" width="0" style="1" hidden="1" customWidth="1"/>
    <col min="261" max="261" width="11.109375" style="1" customWidth="1"/>
    <col min="262" max="262" width="0" style="1" hidden="1" customWidth="1"/>
    <col min="263" max="263" width="13.33203125" style="1" customWidth="1"/>
    <col min="264" max="264" width="14.44140625" style="1" customWidth="1"/>
    <col min="265" max="512" width="8.88671875" style="1"/>
    <col min="513" max="513" width="2" style="1" customWidth="1"/>
    <col min="514" max="514" width="8.88671875" style="1"/>
    <col min="515" max="515" width="38.109375" style="1" customWidth="1"/>
    <col min="516" max="516" width="0" style="1" hidden="1" customWidth="1"/>
    <col min="517" max="517" width="11.109375" style="1" customWidth="1"/>
    <col min="518" max="518" width="0" style="1" hidden="1" customWidth="1"/>
    <col min="519" max="519" width="13.33203125" style="1" customWidth="1"/>
    <col min="520" max="520" width="14.44140625" style="1" customWidth="1"/>
    <col min="521" max="768" width="8.88671875" style="1"/>
    <col min="769" max="769" width="2" style="1" customWidth="1"/>
    <col min="770" max="770" width="8.88671875" style="1"/>
    <col min="771" max="771" width="38.109375" style="1" customWidth="1"/>
    <col min="772" max="772" width="0" style="1" hidden="1" customWidth="1"/>
    <col min="773" max="773" width="11.109375" style="1" customWidth="1"/>
    <col min="774" max="774" width="0" style="1" hidden="1" customWidth="1"/>
    <col min="775" max="775" width="13.33203125" style="1" customWidth="1"/>
    <col min="776" max="776" width="14.44140625" style="1" customWidth="1"/>
    <col min="777" max="1024" width="8.88671875" style="1"/>
    <col min="1025" max="1025" width="2" style="1" customWidth="1"/>
    <col min="1026" max="1026" width="8.88671875" style="1"/>
    <col min="1027" max="1027" width="38.109375" style="1" customWidth="1"/>
    <col min="1028" max="1028" width="0" style="1" hidden="1" customWidth="1"/>
    <col min="1029" max="1029" width="11.109375" style="1" customWidth="1"/>
    <col min="1030" max="1030" width="0" style="1" hidden="1" customWidth="1"/>
    <col min="1031" max="1031" width="13.33203125" style="1" customWidth="1"/>
    <col min="1032" max="1032" width="14.44140625" style="1" customWidth="1"/>
    <col min="1033" max="1280" width="8.88671875" style="1"/>
    <col min="1281" max="1281" width="2" style="1" customWidth="1"/>
    <col min="1282" max="1282" width="8.88671875" style="1"/>
    <col min="1283" max="1283" width="38.109375" style="1" customWidth="1"/>
    <col min="1284" max="1284" width="0" style="1" hidden="1" customWidth="1"/>
    <col min="1285" max="1285" width="11.109375" style="1" customWidth="1"/>
    <col min="1286" max="1286" width="0" style="1" hidden="1" customWidth="1"/>
    <col min="1287" max="1287" width="13.33203125" style="1" customWidth="1"/>
    <col min="1288" max="1288" width="14.44140625" style="1" customWidth="1"/>
    <col min="1289" max="1536" width="8.88671875" style="1"/>
    <col min="1537" max="1537" width="2" style="1" customWidth="1"/>
    <col min="1538" max="1538" width="8.88671875" style="1"/>
    <col min="1539" max="1539" width="38.109375" style="1" customWidth="1"/>
    <col min="1540" max="1540" width="0" style="1" hidden="1" customWidth="1"/>
    <col min="1541" max="1541" width="11.109375" style="1" customWidth="1"/>
    <col min="1542" max="1542" width="0" style="1" hidden="1" customWidth="1"/>
    <col min="1543" max="1543" width="13.33203125" style="1" customWidth="1"/>
    <col min="1544" max="1544" width="14.44140625" style="1" customWidth="1"/>
    <col min="1545" max="1792" width="8.88671875" style="1"/>
    <col min="1793" max="1793" width="2" style="1" customWidth="1"/>
    <col min="1794" max="1794" width="8.88671875" style="1"/>
    <col min="1795" max="1795" width="38.109375" style="1" customWidth="1"/>
    <col min="1796" max="1796" width="0" style="1" hidden="1" customWidth="1"/>
    <col min="1797" max="1797" width="11.109375" style="1" customWidth="1"/>
    <col min="1798" max="1798" width="0" style="1" hidden="1" customWidth="1"/>
    <col min="1799" max="1799" width="13.33203125" style="1" customWidth="1"/>
    <col min="1800" max="1800" width="14.44140625" style="1" customWidth="1"/>
    <col min="1801" max="2048" width="8.88671875" style="1"/>
    <col min="2049" max="2049" width="2" style="1" customWidth="1"/>
    <col min="2050" max="2050" width="8.88671875" style="1"/>
    <col min="2051" max="2051" width="38.109375" style="1" customWidth="1"/>
    <col min="2052" max="2052" width="0" style="1" hidden="1" customWidth="1"/>
    <col min="2053" max="2053" width="11.109375" style="1" customWidth="1"/>
    <col min="2054" max="2054" width="0" style="1" hidden="1" customWidth="1"/>
    <col min="2055" max="2055" width="13.33203125" style="1" customWidth="1"/>
    <col min="2056" max="2056" width="14.44140625" style="1" customWidth="1"/>
    <col min="2057" max="2304" width="8.88671875" style="1"/>
    <col min="2305" max="2305" width="2" style="1" customWidth="1"/>
    <col min="2306" max="2306" width="8.88671875" style="1"/>
    <col min="2307" max="2307" width="38.109375" style="1" customWidth="1"/>
    <col min="2308" max="2308" width="0" style="1" hidden="1" customWidth="1"/>
    <col min="2309" max="2309" width="11.109375" style="1" customWidth="1"/>
    <col min="2310" max="2310" width="0" style="1" hidden="1" customWidth="1"/>
    <col min="2311" max="2311" width="13.33203125" style="1" customWidth="1"/>
    <col min="2312" max="2312" width="14.44140625" style="1" customWidth="1"/>
    <col min="2313" max="2560" width="8.88671875" style="1"/>
    <col min="2561" max="2561" width="2" style="1" customWidth="1"/>
    <col min="2562" max="2562" width="8.88671875" style="1"/>
    <col min="2563" max="2563" width="38.109375" style="1" customWidth="1"/>
    <col min="2564" max="2564" width="0" style="1" hidden="1" customWidth="1"/>
    <col min="2565" max="2565" width="11.109375" style="1" customWidth="1"/>
    <col min="2566" max="2566" width="0" style="1" hidden="1" customWidth="1"/>
    <col min="2567" max="2567" width="13.33203125" style="1" customWidth="1"/>
    <col min="2568" max="2568" width="14.44140625" style="1" customWidth="1"/>
    <col min="2569" max="2816" width="8.88671875" style="1"/>
    <col min="2817" max="2817" width="2" style="1" customWidth="1"/>
    <col min="2818" max="2818" width="8.88671875" style="1"/>
    <col min="2819" max="2819" width="38.109375" style="1" customWidth="1"/>
    <col min="2820" max="2820" width="0" style="1" hidden="1" customWidth="1"/>
    <col min="2821" max="2821" width="11.109375" style="1" customWidth="1"/>
    <col min="2822" max="2822" width="0" style="1" hidden="1" customWidth="1"/>
    <col min="2823" max="2823" width="13.33203125" style="1" customWidth="1"/>
    <col min="2824" max="2824" width="14.44140625" style="1" customWidth="1"/>
    <col min="2825" max="3072" width="8.88671875" style="1"/>
    <col min="3073" max="3073" width="2" style="1" customWidth="1"/>
    <col min="3074" max="3074" width="8.88671875" style="1"/>
    <col min="3075" max="3075" width="38.109375" style="1" customWidth="1"/>
    <col min="3076" max="3076" width="0" style="1" hidden="1" customWidth="1"/>
    <col min="3077" max="3077" width="11.109375" style="1" customWidth="1"/>
    <col min="3078" max="3078" width="0" style="1" hidden="1" customWidth="1"/>
    <col min="3079" max="3079" width="13.33203125" style="1" customWidth="1"/>
    <col min="3080" max="3080" width="14.44140625" style="1" customWidth="1"/>
    <col min="3081" max="3328" width="8.88671875" style="1"/>
    <col min="3329" max="3329" width="2" style="1" customWidth="1"/>
    <col min="3330" max="3330" width="8.88671875" style="1"/>
    <col min="3331" max="3331" width="38.109375" style="1" customWidth="1"/>
    <col min="3332" max="3332" width="0" style="1" hidden="1" customWidth="1"/>
    <col min="3333" max="3333" width="11.109375" style="1" customWidth="1"/>
    <col min="3334" max="3334" width="0" style="1" hidden="1" customWidth="1"/>
    <col min="3335" max="3335" width="13.33203125" style="1" customWidth="1"/>
    <col min="3336" max="3336" width="14.44140625" style="1" customWidth="1"/>
    <col min="3337" max="3584" width="8.88671875" style="1"/>
    <col min="3585" max="3585" width="2" style="1" customWidth="1"/>
    <col min="3586" max="3586" width="8.88671875" style="1"/>
    <col min="3587" max="3587" width="38.109375" style="1" customWidth="1"/>
    <col min="3588" max="3588" width="0" style="1" hidden="1" customWidth="1"/>
    <col min="3589" max="3589" width="11.109375" style="1" customWidth="1"/>
    <col min="3590" max="3590" width="0" style="1" hidden="1" customWidth="1"/>
    <col min="3591" max="3591" width="13.33203125" style="1" customWidth="1"/>
    <col min="3592" max="3592" width="14.44140625" style="1" customWidth="1"/>
    <col min="3593" max="3840" width="8.88671875" style="1"/>
    <col min="3841" max="3841" width="2" style="1" customWidth="1"/>
    <col min="3842" max="3842" width="8.88671875" style="1"/>
    <col min="3843" max="3843" width="38.109375" style="1" customWidth="1"/>
    <col min="3844" max="3844" width="0" style="1" hidden="1" customWidth="1"/>
    <col min="3845" max="3845" width="11.109375" style="1" customWidth="1"/>
    <col min="3846" max="3846" width="0" style="1" hidden="1" customWidth="1"/>
    <col min="3847" max="3847" width="13.33203125" style="1" customWidth="1"/>
    <col min="3848" max="3848" width="14.44140625" style="1" customWidth="1"/>
    <col min="3849" max="4096" width="8.88671875" style="1"/>
    <col min="4097" max="4097" width="2" style="1" customWidth="1"/>
    <col min="4098" max="4098" width="8.88671875" style="1"/>
    <col min="4099" max="4099" width="38.109375" style="1" customWidth="1"/>
    <col min="4100" max="4100" width="0" style="1" hidden="1" customWidth="1"/>
    <col min="4101" max="4101" width="11.109375" style="1" customWidth="1"/>
    <col min="4102" max="4102" width="0" style="1" hidden="1" customWidth="1"/>
    <col min="4103" max="4103" width="13.33203125" style="1" customWidth="1"/>
    <col min="4104" max="4104" width="14.44140625" style="1" customWidth="1"/>
    <col min="4105" max="4352" width="8.88671875" style="1"/>
    <col min="4353" max="4353" width="2" style="1" customWidth="1"/>
    <col min="4354" max="4354" width="8.88671875" style="1"/>
    <col min="4355" max="4355" width="38.109375" style="1" customWidth="1"/>
    <col min="4356" max="4356" width="0" style="1" hidden="1" customWidth="1"/>
    <col min="4357" max="4357" width="11.109375" style="1" customWidth="1"/>
    <col min="4358" max="4358" width="0" style="1" hidden="1" customWidth="1"/>
    <col min="4359" max="4359" width="13.33203125" style="1" customWidth="1"/>
    <col min="4360" max="4360" width="14.44140625" style="1" customWidth="1"/>
    <col min="4361" max="4608" width="8.88671875" style="1"/>
    <col min="4609" max="4609" width="2" style="1" customWidth="1"/>
    <col min="4610" max="4610" width="8.88671875" style="1"/>
    <col min="4611" max="4611" width="38.109375" style="1" customWidth="1"/>
    <col min="4612" max="4612" width="0" style="1" hidden="1" customWidth="1"/>
    <col min="4613" max="4613" width="11.109375" style="1" customWidth="1"/>
    <col min="4614" max="4614" width="0" style="1" hidden="1" customWidth="1"/>
    <col min="4615" max="4615" width="13.33203125" style="1" customWidth="1"/>
    <col min="4616" max="4616" width="14.44140625" style="1" customWidth="1"/>
    <col min="4617" max="4864" width="8.88671875" style="1"/>
    <col min="4865" max="4865" width="2" style="1" customWidth="1"/>
    <col min="4866" max="4866" width="8.88671875" style="1"/>
    <col min="4867" max="4867" width="38.109375" style="1" customWidth="1"/>
    <col min="4868" max="4868" width="0" style="1" hidden="1" customWidth="1"/>
    <col min="4869" max="4869" width="11.109375" style="1" customWidth="1"/>
    <col min="4870" max="4870" width="0" style="1" hidden="1" customWidth="1"/>
    <col min="4871" max="4871" width="13.33203125" style="1" customWidth="1"/>
    <col min="4872" max="4872" width="14.44140625" style="1" customWidth="1"/>
    <col min="4873" max="5120" width="8.88671875" style="1"/>
    <col min="5121" max="5121" width="2" style="1" customWidth="1"/>
    <col min="5122" max="5122" width="8.88671875" style="1"/>
    <col min="5123" max="5123" width="38.109375" style="1" customWidth="1"/>
    <col min="5124" max="5124" width="0" style="1" hidden="1" customWidth="1"/>
    <col min="5125" max="5125" width="11.109375" style="1" customWidth="1"/>
    <col min="5126" max="5126" width="0" style="1" hidden="1" customWidth="1"/>
    <col min="5127" max="5127" width="13.33203125" style="1" customWidth="1"/>
    <col min="5128" max="5128" width="14.44140625" style="1" customWidth="1"/>
    <col min="5129" max="5376" width="8.88671875" style="1"/>
    <col min="5377" max="5377" width="2" style="1" customWidth="1"/>
    <col min="5378" max="5378" width="8.88671875" style="1"/>
    <col min="5379" max="5379" width="38.109375" style="1" customWidth="1"/>
    <col min="5380" max="5380" width="0" style="1" hidden="1" customWidth="1"/>
    <col min="5381" max="5381" width="11.109375" style="1" customWidth="1"/>
    <col min="5382" max="5382" width="0" style="1" hidden="1" customWidth="1"/>
    <col min="5383" max="5383" width="13.33203125" style="1" customWidth="1"/>
    <col min="5384" max="5384" width="14.44140625" style="1" customWidth="1"/>
    <col min="5385" max="5632" width="8.88671875" style="1"/>
    <col min="5633" max="5633" width="2" style="1" customWidth="1"/>
    <col min="5634" max="5634" width="8.88671875" style="1"/>
    <col min="5635" max="5635" width="38.109375" style="1" customWidth="1"/>
    <col min="5636" max="5636" width="0" style="1" hidden="1" customWidth="1"/>
    <col min="5637" max="5637" width="11.109375" style="1" customWidth="1"/>
    <col min="5638" max="5638" width="0" style="1" hidden="1" customWidth="1"/>
    <col min="5639" max="5639" width="13.33203125" style="1" customWidth="1"/>
    <col min="5640" max="5640" width="14.44140625" style="1" customWidth="1"/>
    <col min="5641" max="5888" width="8.88671875" style="1"/>
    <col min="5889" max="5889" width="2" style="1" customWidth="1"/>
    <col min="5890" max="5890" width="8.88671875" style="1"/>
    <col min="5891" max="5891" width="38.109375" style="1" customWidth="1"/>
    <col min="5892" max="5892" width="0" style="1" hidden="1" customWidth="1"/>
    <col min="5893" max="5893" width="11.109375" style="1" customWidth="1"/>
    <col min="5894" max="5894" width="0" style="1" hidden="1" customWidth="1"/>
    <col min="5895" max="5895" width="13.33203125" style="1" customWidth="1"/>
    <col min="5896" max="5896" width="14.44140625" style="1" customWidth="1"/>
    <col min="5897" max="6144" width="8.88671875" style="1"/>
    <col min="6145" max="6145" width="2" style="1" customWidth="1"/>
    <col min="6146" max="6146" width="8.88671875" style="1"/>
    <col min="6147" max="6147" width="38.109375" style="1" customWidth="1"/>
    <col min="6148" max="6148" width="0" style="1" hidden="1" customWidth="1"/>
    <col min="6149" max="6149" width="11.109375" style="1" customWidth="1"/>
    <col min="6150" max="6150" width="0" style="1" hidden="1" customWidth="1"/>
    <col min="6151" max="6151" width="13.33203125" style="1" customWidth="1"/>
    <col min="6152" max="6152" width="14.44140625" style="1" customWidth="1"/>
    <col min="6153" max="6400" width="8.88671875" style="1"/>
    <col min="6401" max="6401" width="2" style="1" customWidth="1"/>
    <col min="6402" max="6402" width="8.88671875" style="1"/>
    <col min="6403" max="6403" width="38.109375" style="1" customWidth="1"/>
    <col min="6404" max="6404" width="0" style="1" hidden="1" customWidth="1"/>
    <col min="6405" max="6405" width="11.109375" style="1" customWidth="1"/>
    <col min="6406" max="6406" width="0" style="1" hidden="1" customWidth="1"/>
    <col min="6407" max="6407" width="13.33203125" style="1" customWidth="1"/>
    <col min="6408" max="6408" width="14.44140625" style="1" customWidth="1"/>
    <col min="6409" max="6656" width="8.88671875" style="1"/>
    <col min="6657" max="6657" width="2" style="1" customWidth="1"/>
    <col min="6658" max="6658" width="8.88671875" style="1"/>
    <col min="6659" max="6659" width="38.109375" style="1" customWidth="1"/>
    <col min="6660" max="6660" width="0" style="1" hidden="1" customWidth="1"/>
    <col min="6661" max="6661" width="11.109375" style="1" customWidth="1"/>
    <col min="6662" max="6662" width="0" style="1" hidden="1" customWidth="1"/>
    <col min="6663" max="6663" width="13.33203125" style="1" customWidth="1"/>
    <col min="6664" max="6664" width="14.44140625" style="1" customWidth="1"/>
    <col min="6665" max="6912" width="8.88671875" style="1"/>
    <col min="6913" max="6913" width="2" style="1" customWidth="1"/>
    <col min="6914" max="6914" width="8.88671875" style="1"/>
    <col min="6915" max="6915" width="38.109375" style="1" customWidth="1"/>
    <col min="6916" max="6916" width="0" style="1" hidden="1" customWidth="1"/>
    <col min="6917" max="6917" width="11.109375" style="1" customWidth="1"/>
    <col min="6918" max="6918" width="0" style="1" hidden="1" customWidth="1"/>
    <col min="6919" max="6919" width="13.33203125" style="1" customWidth="1"/>
    <col min="6920" max="6920" width="14.44140625" style="1" customWidth="1"/>
    <col min="6921" max="7168" width="8.88671875" style="1"/>
    <col min="7169" max="7169" width="2" style="1" customWidth="1"/>
    <col min="7170" max="7170" width="8.88671875" style="1"/>
    <col min="7171" max="7171" width="38.109375" style="1" customWidth="1"/>
    <col min="7172" max="7172" width="0" style="1" hidden="1" customWidth="1"/>
    <col min="7173" max="7173" width="11.109375" style="1" customWidth="1"/>
    <col min="7174" max="7174" width="0" style="1" hidden="1" customWidth="1"/>
    <col min="7175" max="7175" width="13.33203125" style="1" customWidth="1"/>
    <col min="7176" max="7176" width="14.44140625" style="1" customWidth="1"/>
    <col min="7177" max="7424" width="8.88671875" style="1"/>
    <col min="7425" max="7425" width="2" style="1" customWidth="1"/>
    <col min="7426" max="7426" width="8.88671875" style="1"/>
    <col min="7427" max="7427" width="38.109375" style="1" customWidth="1"/>
    <col min="7428" max="7428" width="0" style="1" hidden="1" customWidth="1"/>
    <col min="7429" max="7429" width="11.109375" style="1" customWidth="1"/>
    <col min="7430" max="7430" width="0" style="1" hidden="1" customWidth="1"/>
    <col min="7431" max="7431" width="13.33203125" style="1" customWidth="1"/>
    <col min="7432" max="7432" width="14.44140625" style="1" customWidth="1"/>
    <col min="7433" max="7680" width="8.88671875" style="1"/>
    <col min="7681" max="7681" width="2" style="1" customWidth="1"/>
    <col min="7682" max="7682" width="8.88671875" style="1"/>
    <col min="7683" max="7683" width="38.109375" style="1" customWidth="1"/>
    <col min="7684" max="7684" width="0" style="1" hidden="1" customWidth="1"/>
    <col min="7685" max="7685" width="11.109375" style="1" customWidth="1"/>
    <col min="7686" max="7686" width="0" style="1" hidden="1" customWidth="1"/>
    <col min="7687" max="7687" width="13.33203125" style="1" customWidth="1"/>
    <col min="7688" max="7688" width="14.44140625" style="1" customWidth="1"/>
    <col min="7689" max="7936" width="8.88671875" style="1"/>
    <col min="7937" max="7937" width="2" style="1" customWidth="1"/>
    <col min="7938" max="7938" width="8.88671875" style="1"/>
    <col min="7939" max="7939" width="38.109375" style="1" customWidth="1"/>
    <col min="7940" max="7940" width="0" style="1" hidden="1" customWidth="1"/>
    <col min="7941" max="7941" width="11.109375" style="1" customWidth="1"/>
    <col min="7942" max="7942" width="0" style="1" hidden="1" customWidth="1"/>
    <col min="7943" max="7943" width="13.33203125" style="1" customWidth="1"/>
    <col min="7944" max="7944" width="14.44140625" style="1" customWidth="1"/>
    <col min="7945" max="8192" width="8.88671875" style="1"/>
    <col min="8193" max="8193" width="2" style="1" customWidth="1"/>
    <col min="8194" max="8194" width="8.88671875" style="1"/>
    <col min="8195" max="8195" width="38.109375" style="1" customWidth="1"/>
    <col min="8196" max="8196" width="0" style="1" hidden="1" customWidth="1"/>
    <col min="8197" max="8197" width="11.109375" style="1" customWidth="1"/>
    <col min="8198" max="8198" width="0" style="1" hidden="1" customWidth="1"/>
    <col min="8199" max="8199" width="13.33203125" style="1" customWidth="1"/>
    <col min="8200" max="8200" width="14.44140625" style="1" customWidth="1"/>
    <col min="8201" max="8448" width="8.88671875" style="1"/>
    <col min="8449" max="8449" width="2" style="1" customWidth="1"/>
    <col min="8450" max="8450" width="8.88671875" style="1"/>
    <col min="8451" max="8451" width="38.109375" style="1" customWidth="1"/>
    <col min="8452" max="8452" width="0" style="1" hidden="1" customWidth="1"/>
    <col min="8453" max="8453" width="11.109375" style="1" customWidth="1"/>
    <col min="8454" max="8454" width="0" style="1" hidden="1" customWidth="1"/>
    <col min="8455" max="8455" width="13.33203125" style="1" customWidth="1"/>
    <col min="8456" max="8456" width="14.44140625" style="1" customWidth="1"/>
    <col min="8457" max="8704" width="8.88671875" style="1"/>
    <col min="8705" max="8705" width="2" style="1" customWidth="1"/>
    <col min="8706" max="8706" width="8.88671875" style="1"/>
    <col min="8707" max="8707" width="38.109375" style="1" customWidth="1"/>
    <col min="8708" max="8708" width="0" style="1" hidden="1" customWidth="1"/>
    <col min="8709" max="8709" width="11.109375" style="1" customWidth="1"/>
    <col min="8710" max="8710" width="0" style="1" hidden="1" customWidth="1"/>
    <col min="8711" max="8711" width="13.33203125" style="1" customWidth="1"/>
    <col min="8712" max="8712" width="14.44140625" style="1" customWidth="1"/>
    <col min="8713" max="8960" width="8.88671875" style="1"/>
    <col min="8961" max="8961" width="2" style="1" customWidth="1"/>
    <col min="8962" max="8962" width="8.88671875" style="1"/>
    <col min="8963" max="8963" width="38.109375" style="1" customWidth="1"/>
    <col min="8964" max="8964" width="0" style="1" hidden="1" customWidth="1"/>
    <col min="8965" max="8965" width="11.109375" style="1" customWidth="1"/>
    <col min="8966" max="8966" width="0" style="1" hidden="1" customWidth="1"/>
    <col min="8967" max="8967" width="13.33203125" style="1" customWidth="1"/>
    <col min="8968" max="8968" width="14.44140625" style="1" customWidth="1"/>
    <col min="8969" max="9216" width="8.88671875" style="1"/>
    <col min="9217" max="9217" width="2" style="1" customWidth="1"/>
    <col min="9218" max="9218" width="8.88671875" style="1"/>
    <col min="9219" max="9219" width="38.109375" style="1" customWidth="1"/>
    <col min="9220" max="9220" width="0" style="1" hidden="1" customWidth="1"/>
    <col min="9221" max="9221" width="11.109375" style="1" customWidth="1"/>
    <col min="9222" max="9222" width="0" style="1" hidden="1" customWidth="1"/>
    <col min="9223" max="9223" width="13.33203125" style="1" customWidth="1"/>
    <col min="9224" max="9224" width="14.44140625" style="1" customWidth="1"/>
    <col min="9225" max="9472" width="8.88671875" style="1"/>
    <col min="9473" max="9473" width="2" style="1" customWidth="1"/>
    <col min="9474" max="9474" width="8.88671875" style="1"/>
    <col min="9475" max="9475" width="38.109375" style="1" customWidth="1"/>
    <col min="9476" max="9476" width="0" style="1" hidden="1" customWidth="1"/>
    <col min="9477" max="9477" width="11.109375" style="1" customWidth="1"/>
    <col min="9478" max="9478" width="0" style="1" hidden="1" customWidth="1"/>
    <col min="9479" max="9479" width="13.33203125" style="1" customWidth="1"/>
    <col min="9480" max="9480" width="14.44140625" style="1" customWidth="1"/>
    <col min="9481" max="9728" width="8.88671875" style="1"/>
    <col min="9729" max="9729" width="2" style="1" customWidth="1"/>
    <col min="9730" max="9730" width="8.88671875" style="1"/>
    <col min="9731" max="9731" width="38.109375" style="1" customWidth="1"/>
    <col min="9732" max="9732" width="0" style="1" hidden="1" customWidth="1"/>
    <col min="9733" max="9733" width="11.109375" style="1" customWidth="1"/>
    <col min="9734" max="9734" width="0" style="1" hidden="1" customWidth="1"/>
    <col min="9735" max="9735" width="13.33203125" style="1" customWidth="1"/>
    <col min="9736" max="9736" width="14.44140625" style="1" customWidth="1"/>
    <col min="9737" max="9984" width="8.88671875" style="1"/>
    <col min="9985" max="9985" width="2" style="1" customWidth="1"/>
    <col min="9986" max="9986" width="8.88671875" style="1"/>
    <col min="9987" max="9987" width="38.109375" style="1" customWidth="1"/>
    <col min="9988" max="9988" width="0" style="1" hidden="1" customWidth="1"/>
    <col min="9989" max="9989" width="11.109375" style="1" customWidth="1"/>
    <col min="9990" max="9990" width="0" style="1" hidden="1" customWidth="1"/>
    <col min="9991" max="9991" width="13.33203125" style="1" customWidth="1"/>
    <col min="9992" max="9992" width="14.44140625" style="1" customWidth="1"/>
    <col min="9993" max="10240" width="8.88671875" style="1"/>
    <col min="10241" max="10241" width="2" style="1" customWidth="1"/>
    <col min="10242" max="10242" width="8.88671875" style="1"/>
    <col min="10243" max="10243" width="38.109375" style="1" customWidth="1"/>
    <col min="10244" max="10244" width="0" style="1" hidden="1" customWidth="1"/>
    <col min="10245" max="10245" width="11.109375" style="1" customWidth="1"/>
    <col min="10246" max="10246" width="0" style="1" hidden="1" customWidth="1"/>
    <col min="10247" max="10247" width="13.33203125" style="1" customWidth="1"/>
    <col min="10248" max="10248" width="14.44140625" style="1" customWidth="1"/>
    <col min="10249" max="10496" width="8.88671875" style="1"/>
    <col min="10497" max="10497" width="2" style="1" customWidth="1"/>
    <col min="10498" max="10498" width="8.88671875" style="1"/>
    <col min="10499" max="10499" width="38.109375" style="1" customWidth="1"/>
    <col min="10500" max="10500" width="0" style="1" hidden="1" customWidth="1"/>
    <col min="10501" max="10501" width="11.109375" style="1" customWidth="1"/>
    <col min="10502" max="10502" width="0" style="1" hidden="1" customWidth="1"/>
    <col min="10503" max="10503" width="13.33203125" style="1" customWidth="1"/>
    <col min="10504" max="10504" width="14.44140625" style="1" customWidth="1"/>
    <col min="10505" max="10752" width="8.88671875" style="1"/>
    <col min="10753" max="10753" width="2" style="1" customWidth="1"/>
    <col min="10754" max="10754" width="8.88671875" style="1"/>
    <col min="10755" max="10755" width="38.109375" style="1" customWidth="1"/>
    <col min="10756" max="10756" width="0" style="1" hidden="1" customWidth="1"/>
    <col min="10757" max="10757" width="11.109375" style="1" customWidth="1"/>
    <col min="10758" max="10758" width="0" style="1" hidden="1" customWidth="1"/>
    <col min="10759" max="10759" width="13.33203125" style="1" customWidth="1"/>
    <col min="10760" max="10760" width="14.44140625" style="1" customWidth="1"/>
    <col min="10761" max="11008" width="8.88671875" style="1"/>
    <col min="11009" max="11009" width="2" style="1" customWidth="1"/>
    <col min="11010" max="11010" width="8.88671875" style="1"/>
    <col min="11011" max="11011" width="38.109375" style="1" customWidth="1"/>
    <col min="11012" max="11012" width="0" style="1" hidden="1" customWidth="1"/>
    <col min="11013" max="11013" width="11.109375" style="1" customWidth="1"/>
    <col min="11014" max="11014" width="0" style="1" hidden="1" customWidth="1"/>
    <col min="11015" max="11015" width="13.33203125" style="1" customWidth="1"/>
    <col min="11016" max="11016" width="14.44140625" style="1" customWidth="1"/>
    <col min="11017" max="11264" width="8.88671875" style="1"/>
    <col min="11265" max="11265" width="2" style="1" customWidth="1"/>
    <col min="11266" max="11266" width="8.88671875" style="1"/>
    <col min="11267" max="11267" width="38.109375" style="1" customWidth="1"/>
    <col min="11268" max="11268" width="0" style="1" hidden="1" customWidth="1"/>
    <col min="11269" max="11269" width="11.109375" style="1" customWidth="1"/>
    <col min="11270" max="11270" width="0" style="1" hidden="1" customWidth="1"/>
    <col min="11271" max="11271" width="13.33203125" style="1" customWidth="1"/>
    <col min="11272" max="11272" width="14.44140625" style="1" customWidth="1"/>
    <col min="11273" max="11520" width="8.88671875" style="1"/>
    <col min="11521" max="11521" width="2" style="1" customWidth="1"/>
    <col min="11522" max="11522" width="8.88671875" style="1"/>
    <col min="11523" max="11523" width="38.109375" style="1" customWidth="1"/>
    <col min="11524" max="11524" width="0" style="1" hidden="1" customWidth="1"/>
    <col min="11525" max="11525" width="11.109375" style="1" customWidth="1"/>
    <col min="11526" max="11526" width="0" style="1" hidden="1" customWidth="1"/>
    <col min="11527" max="11527" width="13.33203125" style="1" customWidth="1"/>
    <col min="11528" max="11528" width="14.44140625" style="1" customWidth="1"/>
    <col min="11529" max="11776" width="8.88671875" style="1"/>
    <col min="11777" max="11777" width="2" style="1" customWidth="1"/>
    <col min="11778" max="11778" width="8.88671875" style="1"/>
    <col min="11779" max="11779" width="38.109375" style="1" customWidth="1"/>
    <col min="11780" max="11780" width="0" style="1" hidden="1" customWidth="1"/>
    <col min="11781" max="11781" width="11.109375" style="1" customWidth="1"/>
    <col min="11782" max="11782" width="0" style="1" hidden="1" customWidth="1"/>
    <col min="11783" max="11783" width="13.33203125" style="1" customWidth="1"/>
    <col min="11784" max="11784" width="14.44140625" style="1" customWidth="1"/>
    <col min="11785" max="12032" width="8.88671875" style="1"/>
    <col min="12033" max="12033" width="2" style="1" customWidth="1"/>
    <col min="12034" max="12034" width="8.88671875" style="1"/>
    <col min="12035" max="12035" width="38.109375" style="1" customWidth="1"/>
    <col min="12036" max="12036" width="0" style="1" hidden="1" customWidth="1"/>
    <col min="12037" max="12037" width="11.109375" style="1" customWidth="1"/>
    <col min="12038" max="12038" width="0" style="1" hidden="1" customWidth="1"/>
    <col min="12039" max="12039" width="13.33203125" style="1" customWidth="1"/>
    <col min="12040" max="12040" width="14.44140625" style="1" customWidth="1"/>
    <col min="12041" max="12288" width="8.88671875" style="1"/>
    <col min="12289" max="12289" width="2" style="1" customWidth="1"/>
    <col min="12290" max="12290" width="8.88671875" style="1"/>
    <col min="12291" max="12291" width="38.109375" style="1" customWidth="1"/>
    <col min="12292" max="12292" width="0" style="1" hidden="1" customWidth="1"/>
    <col min="12293" max="12293" width="11.109375" style="1" customWidth="1"/>
    <col min="12294" max="12294" width="0" style="1" hidden="1" customWidth="1"/>
    <col min="12295" max="12295" width="13.33203125" style="1" customWidth="1"/>
    <col min="12296" max="12296" width="14.44140625" style="1" customWidth="1"/>
    <col min="12297" max="12544" width="8.88671875" style="1"/>
    <col min="12545" max="12545" width="2" style="1" customWidth="1"/>
    <col min="12546" max="12546" width="8.88671875" style="1"/>
    <col min="12547" max="12547" width="38.109375" style="1" customWidth="1"/>
    <col min="12548" max="12548" width="0" style="1" hidden="1" customWidth="1"/>
    <col min="12549" max="12549" width="11.109375" style="1" customWidth="1"/>
    <col min="12550" max="12550" width="0" style="1" hidden="1" customWidth="1"/>
    <col min="12551" max="12551" width="13.33203125" style="1" customWidth="1"/>
    <col min="12552" max="12552" width="14.44140625" style="1" customWidth="1"/>
    <col min="12553" max="12800" width="8.88671875" style="1"/>
    <col min="12801" max="12801" width="2" style="1" customWidth="1"/>
    <col min="12802" max="12802" width="8.88671875" style="1"/>
    <col min="12803" max="12803" width="38.109375" style="1" customWidth="1"/>
    <col min="12804" max="12804" width="0" style="1" hidden="1" customWidth="1"/>
    <col min="12805" max="12805" width="11.109375" style="1" customWidth="1"/>
    <col min="12806" max="12806" width="0" style="1" hidden="1" customWidth="1"/>
    <col min="12807" max="12807" width="13.33203125" style="1" customWidth="1"/>
    <col min="12808" max="12808" width="14.44140625" style="1" customWidth="1"/>
    <col min="12809" max="13056" width="8.88671875" style="1"/>
    <col min="13057" max="13057" width="2" style="1" customWidth="1"/>
    <col min="13058" max="13058" width="8.88671875" style="1"/>
    <col min="13059" max="13059" width="38.109375" style="1" customWidth="1"/>
    <col min="13060" max="13060" width="0" style="1" hidden="1" customWidth="1"/>
    <col min="13061" max="13061" width="11.109375" style="1" customWidth="1"/>
    <col min="13062" max="13062" width="0" style="1" hidden="1" customWidth="1"/>
    <col min="13063" max="13063" width="13.33203125" style="1" customWidth="1"/>
    <col min="13064" max="13064" width="14.44140625" style="1" customWidth="1"/>
    <col min="13065" max="13312" width="8.88671875" style="1"/>
    <col min="13313" max="13313" width="2" style="1" customWidth="1"/>
    <col min="13314" max="13314" width="8.88671875" style="1"/>
    <col min="13315" max="13315" width="38.109375" style="1" customWidth="1"/>
    <col min="13316" max="13316" width="0" style="1" hidden="1" customWidth="1"/>
    <col min="13317" max="13317" width="11.109375" style="1" customWidth="1"/>
    <col min="13318" max="13318" width="0" style="1" hidden="1" customWidth="1"/>
    <col min="13319" max="13319" width="13.33203125" style="1" customWidth="1"/>
    <col min="13320" max="13320" width="14.44140625" style="1" customWidth="1"/>
    <col min="13321" max="13568" width="8.88671875" style="1"/>
    <col min="13569" max="13569" width="2" style="1" customWidth="1"/>
    <col min="13570" max="13570" width="8.88671875" style="1"/>
    <col min="13571" max="13571" width="38.109375" style="1" customWidth="1"/>
    <col min="13572" max="13572" width="0" style="1" hidden="1" customWidth="1"/>
    <col min="13573" max="13573" width="11.109375" style="1" customWidth="1"/>
    <col min="13574" max="13574" width="0" style="1" hidden="1" customWidth="1"/>
    <col min="13575" max="13575" width="13.33203125" style="1" customWidth="1"/>
    <col min="13576" max="13576" width="14.44140625" style="1" customWidth="1"/>
    <col min="13577" max="13824" width="8.88671875" style="1"/>
    <col min="13825" max="13825" width="2" style="1" customWidth="1"/>
    <col min="13826" max="13826" width="8.88671875" style="1"/>
    <col min="13827" max="13827" width="38.109375" style="1" customWidth="1"/>
    <col min="13828" max="13828" width="0" style="1" hidden="1" customWidth="1"/>
    <col min="13829" max="13829" width="11.109375" style="1" customWidth="1"/>
    <col min="13830" max="13830" width="0" style="1" hidden="1" customWidth="1"/>
    <col min="13831" max="13831" width="13.33203125" style="1" customWidth="1"/>
    <col min="13832" max="13832" width="14.44140625" style="1" customWidth="1"/>
    <col min="13833" max="14080" width="8.88671875" style="1"/>
    <col min="14081" max="14081" width="2" style="1" customWidth="1"/>
    <col min="14082" max="14082" width="8.88671875" style="1"/>
    <col min="14083" max="14083" width="38.109375" style="1" customWidth="1"/>
    <col min="14084" max="14084" width="0" style="1" hidden="1" customWidth="1"/>
    <col min="14085" max="14085" width="11.109375" style="1" customWidth="1"/>
    <col min="14086" max="14086" width="0" style="1" hidden="1" customWidth="1"/>
    <col min="14087" max="14087" width="13.33203125" style="1" customWidth="1"/>
    <col min="14088" max="14088" width="14.44140625" style="1" customWidth="1"/>
    <col min="14089" max="14336" width="8.88671875" style="1"/>
    <col min="14337" max="14337" width="2" style="1" customWidth="1"/>
    <col min="14338" max="14338" width="8.88671875" style="1"/>
    <col min="14339" max="14339" width="38.109375" style="1" customWidth="1"/>
    <col min="14340" max="14340" width="0" style="1" hidden="1" customWidth="1"/>
    <col min="14341" max="14341" width="11.109375" style="1" customWidth="1"/>
    <col min="14342" max="14342" width="0" style="1" hidden="1" customWidth="1"/>
    <col min="14343" max="14343" width="13.33203125" style="1" customWidth="1"/>
    <col min="14344" max="14344" width="14.44140625" style="1" customWidth="1"/>
    <col min="14345" max="14592" width="8.88671875" style="1"/>
    <col min="14593" max="14593" width="2" style="1" customWidth="1"/>
    <col min="14594" max="14594" width="8.88671875" style="1"/>
    <col min="14595" max="14595" width="38.109375" style="1" customWidth="1"/>
    <col min="14596" max="14596" width="0" style="1" hidden="1" customWidth="1"/>
    <col min="14597" max="14597" width="11.109375" style="1" customWidth="1"/>
    <col min="14598" max="14598" width="0" style="1" hidden="1" customWidth="1"/>
    <col min="14599" max="14599" width="13.33203125" style="1" customWidth="1"/>
    <col min="14600" max="14600" width="14.44140625" style="1" customWidth="1"/>
    <col min="14601" max="14848" width="8.88671875" style="1"/>
    <col min="14849" max="14849" width="2" style="1" customWidth="1"/>
    <col min="14850" max="14850" width="8.88671875" style="1"/>
    <col min="14851" max="14851" width="38.109375" style="1" customWidth="1"/>
    <col min="14852" max="14852" width="0" style="1" hidden="1" customWidth="1"/>
    <col min="14853" max="14853" width="11.109375" style="1" customWidth="1"/>
    <col min="14854" max="14854" width="0" style="1" hidden="1" customWidth="1"/>
    <col min="14855" max="14855" width="13.33203125" style="1" customWidth="1"/>
    <col min="14856" max="14856" width="14.44140625" style="1" customWidth="1"/>
    <col min="14857" max="15104" width="8.88671875" style="1"/>
    <col min="15105" max="15105" width="2" style="1" customWidth="1"/>
    <col min="15106" max="15106" width="8.88671875" style="1"/>
    <col min="15107" max="15107" width="38.109375" style="1" customWidth="1"/>
    <col min="15108" max="15108" width="0" style="1" hidden="1" customWidth="1"/>
    <col min="15109" max="15109" width="11.109375" style="1" customWidth="1"/>
    <col min="15110" max="15110" width="0" style="1" hidden="1" customWidth="1"/>
    <col min="15111" max="15111" width="13.33203125" style="1" customWidth="1"/>
    <col min="15112" max="15112" width="14.44140625" style="1" customWidth="1"/>
    <col min="15113" max="15360" width="8.88671875" style="1"/>
    <col min="15361" max="15361" width="2" style="1" customWidth="1"/>
    <col min="15362" max="15362" width="8.88671875" style="1"/>
    <col min="15363" max="15363" width="38.109375" style="1" customWidth="1"/>
    <col min="15364" max="15364" width="0" style="1" hidden="1" customWidth="1"/>
    <col min="15365" max="15365" width="11.109375" style="1" customWidth="1"/>
    <col min="15366" max="15366" width="0" style="1" hidden="1" customWidth="1"/>
    <col min="15367" max="15367" width="13.33203125" style="1" customWidth="1"/>
    <col min="15368" max="15368" width="14.44140625" style="1" customWidth="1"/>
    <col min="15369" max="15616" width="8.88671875" style="1"/>
    <col min="15617" max="15617" width="2" style="1" customWidth="1"/>
    <col min="15618" max="15618" width="8.88671875" style="1"/>
    <col min="15619" max="15619" width="38.109375" style="1" customWidth="1"/>
    <col min="15620" max="15620" width="0" style="1" hidden="1" customWidth="1"/>
    <col min="15621" max="15621" width="11.109375" style="1" customWidth="1"/>
    <col min="15622" max="15622" width="0" style="1" hidden="1" customWidth="1"/>
    <col min="15623" max="15623" width="13.33203125" style="1" customWidth="1"/>
    <col min="15624" max="15624" width="14.44140625" style="1" customWidth="1"/>
    <col min="15625" max="15872" width="8.88671875" style="1"/>
    <col min="15873" max="15873" width="2" style="1" customWidth="1"/>
    <col min="15874" max="15874" width="8.88671875" style="1"/>
    <col min="15875" max="15875" width="38.109375" style="1" customWidth="1"/>
    <col min="15876" max="15876" width="0" style="1" hidden="1" customWidth="1"/>
    <col min="15877" max="15877" width="11.109375" style="1" customWidth="1"/>
    <col min="15878" max="15878" width="0" style="1" hidden="1" customWidth="1"/>
    <col min="15879" max="15879" width="13.33203125" style="1" customWidth="1"/>
    <col min="15880" max="15880" width="14.44140625" style="1" customWidth="1"/>
    <col min="15881" max="16128" width="8.88671875" style="1"/>
    <col min="16129" max="16129" width="2" style="1" customWidth="1"/>
    <col min="16130" max="16130" width="8.88671875" style="1"/>
    <col min="16131" max="16131" width="38.109375" style="1" customWidth="1"/>
    <col min="16132" max="16132" width="0" style="1" hidden="1" customWidth="1"/>
    <col min="16133" max="16133" width="11.109375" style="1" customWidth="1"/>
    <col min="16134" max="16134" width="0" style="1" hidden="1" customWidth="1"/>
    <col min="16135" max="16135" width="13.33203125" style="1" customWidth="1"/>
    <col min="16136" max="16136" width="14.44140625" style="1" customWidth="1"/>
    <col min="16137" max="16384" width="8.88671875" style="1"/>
  </cols>
  <sheetData>
    <row r="1" spans="2:13" ht="12" customHeight="1">
      <c r="E1" s="48"/>
    </row>
    <row r="2" spans="2:13" ht="45" customHeight="1">
      <c r="B2" s="342" t="s">
        <v>328</v>
      </c>
      <c r="C2" s="342"/>
      <c r="D2" s="342"/>
      <c r="E2" s="342"/>
      <c r="F2" s="342"/>
      <c r="G2" s="343"/>
      <c r="H2" s="343"/>
    </row>
    <row r="3" spans="2:13" ht="13.2" customHeight="1">
      <c r="B3" s="346"/>
      <c r="C3" s="346" t="s">
        <v>32</v>
      </c>
      <c r="D3" s="124" t="s">
        <v>329</v>
      </c>
      <c r="E3" s="346" t="s">
        <v>64</v>
      </c>
      <c r="F3" s="125"/>
      <c r="G3" s="346" t="s">
        <v>6</v>
      </c>
      <c r="H3" s="336" t="s">
        <v>66</v>
      </c>
      <c r="J3" s="126"/>
      <c r="K3" s="77"/>
      <c r="L3" s="77"/>
      <c r="M3" s="77"/>
    </row>
    <row r="4" spans="2:13" ht="9.6" hidden="1" customHeight="1">
      <c r="B4" s="347"/>
      <c r="C4" s="347"/>
      <c r="D4" s="124"/>
      <c r="E4" s="348"/>
      <c r="F4" s="125"/>
      <c r="G4" s="348"/>
      <c r="H4" s="337"/>
      <c r="J4" s="126"/>
      <c r="K4" s="77"/>
      <c r="L4" s="77"/>
      <c r="M4" s="77"/>
    </row>
    <row r="5" spans="2:13" ht="16.95" customHeight="1">
      <c r="B5" s="338"/>
      <c r="C5" s="338"/>
      <c r="D5" s="124"/>
      <c r="E5" s="349"/>
      <c r="F5" s="125"/>
      <c r="G5" s="349"/>
      <c r="H5" s="338"/>
      <c r="J5" s="126"/>
      <c r="K5" s="77"/>
      <c r="L5" s="77"/>
      <c r="M5" s="77"/>
    </row>
    <row r="6" spans="2:13" ht="12" customHeight="1">
      <c r="B6" s="124" t="s">
        <v>36</v>
      </c>
      <c r="C6" s="124" t="s">
        <v>37</v>
      </c>
      <c r="D6" s="124">
        <v>1</v>
      </c>
      <c r="E6" s="124">
        <v>2</v>
      </c>
      <c r="F6" s="127"/>
      <c r="G6" s="128">
        <v>3</v>
      </c>
      <c r="H6" s="128">
        <v>4</v>
      </c>
      <c r="J6" s="78"/>
      <c r="K6" s="129"/>
      <c r="L6" s="129"/>
      <c r="M6" s="129"/>
    </row>
    <row r="7" spans="2:13" ht="12.6" customHeight="1">
      <c r="B7" s="130"/>
      <c r="C7" s="339" t="s">
        <v>330</v>
      </c>
      <c r="D7" s="340"/>
      <c r="E7" s="340"/>
      <c r="F7" s="341"/>
      <c r="G7" s="205"/>
      <c r="H7" s="127"/>
      <c r="J7" s="48"/>
      <c r="K7" s="48"/>
      <c r="L7" s="48"/>
      <c r="M7" s="48"/>
    </row>
    <row r="8" spans="2:13" ht="14.25" customHeight="1">
      <c r="B8" s="124">
        <v>1</v>
      </c>
      <c r="C8" s="131" t="s">
        <v>331</v>
      </c>
      <c r="D8" s="132">
        <v>4340</v>
      </c>
      <c r="E8" s="133">
        <v>1.84</v>
      </c>
      <c r="F8" s="133">
        <v>1.6</v>
      </c>
      <c r="G8" s="133"/>
      <c r="H8" s="133">
        <f>E8+G8</f>
        <v>1.84</v>
      </c>
    </row>
    <row r="9" spans="2:13" ht="14.25" customHeight="1">
      <c r="B9" s="124">
        <v>2</v>
      </c>
      <c r="C9" s="131" t="s">
        <v>332</v>
      </c>
      <c r="D9" s="132">
        <v>4276</v>
      </c>
      <c r="E9" s="133">
        <v>1.59</v>
      </c>
      <c r="F9" s="134"/>
      <c r="G9" s="133"/>
      <c r="H9" s="133">
        <f t="shared" ref="H9:H29" si="0">E9+G9</f>
        <v>1.59</v>
      </c>
    </row>
    <row r="10" spans="2:13" ht="15" customHeight="1">
      <c r="B10" s="124">
        <v>3</v>
      </c>
      <c r="C10" s="131" t="s">
        <v>333</v>
      </c>
      <c r="D10" s="135">
        <v>4306</v>
      </c>
      <c r="E10" s="136">
        <v>1.84</v>
      </c>
      <c r="F10" s="134">
        <v>5120</v>
      </c>
      <c r="G10" s="133"/>
      <c r="H10" s="133">
        <f t="shared" si="0"/>
        <v>1.84</v>
      </c>
    </row>
    <row r="11" spans="2:13" ht="15" customHeight="1">
      <c r="B11" s="124">
        <v>4</v>
      </c>
      <c r="C11" s="137" t="s">
        <v>339</v>
      </c>
      <c r="D11" s="135">
        <v>4343</v>
      </c>
      <c r="E11" s="136">
        <v>1.59</v>
      </c>
      <c r="F11" s="134">
        <v>5160</v>
      </c>
      <c r="G11" s="133">
        <v>0.04</v>
      </c>
      <c r="H11" s="133">
        <f t="shared" si="0"/>
        <v>1.6300000000000001</v>
      </c>
    </row>
    <row r="12" spans="2:13" ht="15" customHeight="1">
      <c r="B12" s="124">
        <v>5</v>
      </c>
      <c r="C12" s="137" t="s">
        <v>334</v>
      </c>
      <c r="D12" s="135"/>
      <c r="E12" s="136">
        <v>1.61</v>
      </c>
      <c r="F12" s="134"/>
      <c r="G12" s="133"/>
      <c r="H12" s="133">
        <f t="shared" si="0"/>
        <v>1.61</v>
      </c>
    </row>
    <row r="13" spans="2:13" ht="15.75" customHeight="1">
      <c r="B13" s="124">
        <v>6</v>
      </c>
      <c r="C13" s="131" t="s">
        <v>335</v>
      </c>
      <c r="D13" s="135">
        <v>4286</v>
      </c>
      <c r="E13" s="136">
        <v>3.03</v>
      </c>
      <c r="F13" s="134">
        <v>5100</v>
      </c>
      <c r="G13" s="133">
        <v>0.71</v>
      </c>
      <c r="H13" s="133">
        <f t="shared" si="0"/>
        <v>3.7399999999999998</v>
      </c>
    </row>
    <row r="14" spans="2:13" ht="15.75" customHeight="1">
      <c r="B14" s="124">
        <v>8</v>
      </c>
      <c r="C14" s="131" t="s">
        <v>336</v>
      </c>
      <c r="D14" s="135">
        <v>4937</v>
      </c>
      <c r="E14" s="136">
        <v>2.15</v>
      </c>
      <c r="F14" s="134">
        <v>5870</v>
      </c>
      <c r="G14" s="133"/>
      <c r="H14" s="133">
        <f t="shared" si="0"/>
        <v>2.15</v>
      </c>
    </row>
    <row r="15" spans="2:13" ht="15" customHeight="1">
      <c r="B15" s="124">
        <v>9</v>
      </c>
      <c r="C15" s="131" t="s">
        <v>337</v>
      </c>
      <c r="D15" s="135">
        <v>4511</v>
      </c>
      <c r="E15" s="136">
        <v>1.97</v>
      </c>
      <c r="F15" s="134">
        <v>5360</v>
      </c>
      <c r="G15" s="133">
        <v>0.71</v>
      </c>
      <c r="H15" s="133">
        <f t="shared" si="0"/>
        <v>2.6799999999999997</v>
      </c>
    </row>
    <row r="16" spans="2:13" ht="14.4" customHeight="1">
      <c r="B16" s="124">
        <v>10</v>
      </c>
      <c r="C16" s="131" t="s">
        <v>338</v>
      </c>
      <c r="D16" s="135">
        <v>4876</v>
      </c>
      <c r="E16" s="136">
        <v>2.4300000000000002</v>
      </c>
      <c r="F16" s="134">
        <f>E16+(E16*0.7/100)</f>
        <v>2.4470100000000001</v>
      </c>
      <c r="G16" s="133">
        <v>0.71</v>
      </c>
      <c r="H16" s="133">
        <f t="shared" si="0"/>
        <v>3.14</v>
      </c>
    </row>
    <row r="17" spans="2:11" ht="16.95" customHeight="1">
      <c r="B17" s="124">
        <v>11</v>
      </c>
      <c r="C17" s="131" t="s">
        <v>343</v>
      </c>
      <c r="D17" s="135"/>
      <c r="E17" s="136">
        <v>2.29</v>
      </c>
      <c r="F17" s="134"/>
      <c r="G17" s="133">
        <v>0.71</v>
      </c>
      <c r="H17" s="133">
        <f t="shared" si="0"/>
        <v>3</v>
      </c>
    </row>
    <row r="18" spans="2:11" ht="16.95" customHeight="1">
      <c r="B18" s="124">
        <v>12</v>
      </c>
      <c r="C18" s="131" t="s">
        <v>340</v>
      </c>
      <c r="D18" s="135"/>
      <c r="E18" s="136">
        <v>1.91</v>
      </c>
      <c r="F18" s="134"/>
      <c r="G18" s="133"/>
      <c r="H18" s="133">
        <f t="shared" si="0"/>
        <v>1.91</v>
      </c>
    </row>
    <row r="19" spans="2:11" ht="16.95" customHeight="1">
      <c r="B19" s="124">
        <v>13</v>
      </c>
      <c r="C19" s="131" t="s">
        <v>341</v>
      </c>
      <c r="D19" s="135">
        <v>4421</v>
      </c>
      <c r="E19" s="136">
        <v>2.63</v>
      </c>
      <c r="F19" s="134">
        <v>5260</v>
      </c>
      <c r="G19" s="133">
        <v>0.94</v>
      </c>
      <c r="H19" s="133">
        <f t="shared" si="0"/>
        <v>3.57</v>
      </c>
    </row>
    <row r="20" spans="2:11" ht="13.2" customHeight="1">
      <c r="B20" s="124">
        <v>14</v>
      </c>
      <c r="C20" s="131" t="s">
        <v>342</v>
      </c>
      <c r="D20" s="135"/>
      <c r="E20" s="136">
        <v>1.97</v>
      </c>
      <c r="F20" s="134"/>
      <c r="G20" s="133">
        <v>0.68</v>
      </c>
      <c r="H20" s="133">
        <f t="shared" si="0"/>
        <v>2.65</v>
      </c>
    </row>
    <row r="21" spans="2:11" ht="28.2" customHeight="1">
      <c r="B21" s="124">
        <v>15</v>
      </c>
      <c r="C21" s="131" t="s">
        <v>344</v>
      </c>
      <c r="D21" s="135"/>
      <c r="E21" s="136">
        <v>2.57</v>
      </c>
      <c r="F21" s="134"/>
      <c r="G21" s="133"/>
      <c r="H21" s="133">
        <v>2.4500000000000002</v>
      </c>
    </row>
    <row r="22" spans="2:11" ht="27.6" customHeight="1">
      <c r="B22" s="124">
        <v>16</v>
      </c>
      <c r="C22" s="131" t="s">
        <v>346</v>
      </c>
      <c r="D22" s="135"/>
      <c r="E22" s="136">
        <v>0.65</v>
      </c>
      <c r="F22" s="134"/>
      <c r="G22" s="133"/>
      <c r="H22" s="133">
        <v>0.65</v>
      </c>
    </row>
    <row r="23" spans="2:11" ht="13.2" customHeight="1">
      <c r="B23" s="138"/>
      <c r="C23" s="139" t="s">
        <v>347</v>
      </c>
      <c r="D23" s="135"/>
      <c r="E23" s="136"/>
      <c r="F23" s="134"/>
      <c r="G23" s="133"/>
      <c r="H23" s="133"/>
    </row>
    <row r="24" spans="2:11" ht="13.2" customHeight="1">
      <c r="B24" s="140" t="s">
        <v>24</v>
      </c>
      <c r="C24" s="131" t="s">
        <v>348</v>
      </c>
      <c r="D24" s="135"/>
      <c r="E24" s="136">
        <v>1.34</v>
      </c>
      <c r="F24" s="134"/>
      <c r="G24" s="133">
        <v>0.02</v>
      </c>
      <c r="H24" s="133">
        <f t="shared" si="0"/>
        <v>1.36</v>
      </c>
    </row>
    <row r="25" spans="2:11" ht="13.2" customHeight="1">
      <c r="B25" s="140" t="s">
        <v>25</v>
      </c>
      <c r="C25" s="131" t="s">
        <v>349</v>
      </c>
      <c r="D25" s="135"/>
      <c r="E25" s="136">
        <v>0.31</v>
      </c>
      <c r="F25" s="134"/>
      <c r="G25" s="133">
        <v>0.01</v>
      </c>
      <c r="H25" s="133">
        <f t="shared" si="0"/>
        <v>0.32</v>
      </c>
    </row>
    <row r="26" spans="2:11" ht="16.5" customHeight="1">
      <c r="B26" s="140" t="s">
        <v>26</v>
      </c>
      <c r="C26" s="131" t="s">
        <v>350</v>
      </c>
      <c r="D26" s="135"/>
      <c r="E26" s="136">
        <v>0.46</v>
      </c>
      <c r="F26" s="134"/>
      <c r="G26" s="133">
        <v>0.03</v>
      </c>
      <c r="H26" s="133">
        <f t="shared" si="0"/>
        <v>0.49</v>
      </c>
    </row>
    <row r="27" spans="2:11">
      <c r="B27" s="140" t="s">
        <v>27</v>
      </c>
      <c r="C27" s="131" t="s">
        <v>351</v>
      </c>
      <c r="D27" s="135"/>
      <c r="E27" s="136">
        <v>4.55</v>
      </c>
      <c r="F27" s="134"/>
      <c r="G27" s="133">
        <v>0.01</v>
      </c>
      <c r="H27" s="133">
        <f t="shared" si="0"/>
        <v>4.5599999999999996</v>
      </c>
      <c r="K27" s="1" t="s">
        <v>345</v>
      </c>
    </row>
    <row r="28" spans="2:11">
      <c r="B28" s="207">
        <v>5</v>
      </c>
      <c r="C28" s="208" t="s">
        <v>352</v>
      </c>
      <c r="D28" s="208"/>
      <c r="E28" s="135">
        <v>1.72</v>
      </c>
      <c r="F28" s="135"/>
      <c r="G28" s="135">
        <v>0.02</v>
      </c>
      <c r="H28" s="135">
        <f t="shared" si="0"/>
        <v>1.74</v>
      </c>
    </row>
    <row r="29" spans="2:11">
      <c r="B29" s="207">
        <v>6</v>
      </c>
      <c r="C29" s="208" t="s">
        <v>353</v>
      </c>
      <c r="D29" s="208"/>
      <c r="E29" s="135">
        <v>0.19</v>
      </c>
      <c r="F29" s="135"/>
      <c r="G29" s="135">
        <v>0.03</v>
      </c>
      <c r="H29" s="135">
        <f t="shared" si="0"/>
        <v>0.22</v>
      </c>
    </row>
    <row r="30" spans="2:11" ht="16.2" customHeight="1">
      <c r="B30" s="344"/>
      <c r="C30" s="344"/>
      <c r="D30" s="344"/>
      <c r="E30" s="344"/>
      <c r="F30" s="344"/>
      <c r="G30" s="141"/>
    </row>
    <row r="31" spans="2:11" ht="15.75" customHeight="1">
      <c r="B31" s="345"/>
      <c r="C31" s="345"/>
      <c r="D31" s="142"/>
      <c r="E31" s="143"/>
    </row>
    <row r="32" spans="2:11">
      <c r="B32" s="144"/>
      <c r="C32" s="144"/>
      <c r="D32" s="144"/>
      <c r="E32" s="144"/>
    </row>
  </sheetData>
  <mergeCells count="9">
    <mergeCell ref="H3:H5"/>
    <mergeCell ref="C7:F7"/>
    <mergeCell ref="B2:H2"/>
    <mergeCell ref="B30:F30"/>
    <mergeCell ref="B31:C31"/>
    <mergeCell ref="B3:B5"/>
    <mergeCell ref="C3:C5"/>
    <mergeCell ref="E3:E5"/>
    <mergeCell ref="G3:G5"/>
  </mergeCells>
  <pageMargins left="0.6" right="0.25" top="0.43" bottom="0.5" header="0.41" footer="0.5"/>
  <pageSetup paperSize="9" scale="9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B1:I28"/>
  <sheetViews>
    <sheetView tabSelected="1" topLeftCell="A4" workbookViewId="0">
      <selection activeCell="H13" sqref="H13"/>
    </sheetView>
  </sheetViews>
  <sheetFormatPr defaultRowHeight="13.2"/>
  <cols>
    <col min="1" max="3" width="8.88671875" style="1"/>
    <col min="4" max="4" width="13.6640625" style="1" customWidth="1"/>
    <col min="5" max="5" width="13.44140625" style="1" customWidth="1"/>
    <col min="6" max="6" width="10.88671875" style="1" customWidth="1"/>
    <col min="7" max="7" width="12.44140625" style="1" customWidth="1"/>
    <col min="8" max="8" width="14.109375" style="1" customWidth="1"/>
    <col min="9" max="259" width="8.88671875" style="1"/>
    <col min="260" max="260" width="13.6640625" style="1" customWidth="1"/>
    <col min="261" max="261" width="13.44140625" style="1" customWidth="1"/>
    <col min="262" max="262" width="10.88671875" style="1" customWidth="1"/>
    <col min="263" max="263" width="12.44140625" style="1" customWidth="1"/>
    <col min="264" max="264" width="14.109375" style="1" customWidth="1"/>
    <col min="265" max="515" width="8.88671875" style="1"/>
    <col min="516" max="516" width="13.6640625" style="1" customWidth="1"/>
    <col min="517" max="517" width="13.44140625" style="1" customWidth="1"/>
    <col min="518" max="518" width="10.88671875" style="1" customWidth="1"/>
    <col min="519" max="519" width="12.44140625" style="1" customWidth="1"/>
    <col min="520" max="520" width="14.109375" style="1" customWidth="1"/>
    <col min="521" max="771" width="8.88671875" style="1"/>
    <col min="772" max="772" width="13.6640625" style="1" customWidth="1"/>
    <col min="773" max="773" width="13.44140625" style="1" customWidth="1"/>
    <col min="774" max="774" width="10.88671875" style="1" customWidth="1"/>
    <col min="775" max="775" width="12.44140625" style="1" customWidth="1"/>
    <col min="776" max="776" width="14.109375" style="1" customWidth="1"/>
    <col min="777" max="1027" width="8.88671875" style="1"/>
    <col min="1028" max="1028" width="13.6640625" style="1" customWidth="1"/>
    <col min="1029" max="1029" width="13.44140625" style="1" customWidth="1"/>
    <col min="1030" max="1030" width="10.88671875" style="1" customWidth="1"/>
    <col min="1031" max="1031" width="12.44140625" style="1" customWidth="1"/>
    <col min="1032" max="1032" width="14.109375" style="1" customWidth="1"/>
    <col min="1033" max="1283" width="8.88671875" style="1"/>
    <col min="1284" max="1284" width="13.6640625" style="1" customWidth="1"/>
    <col min="1285" max="1285" width="13.44140625" style="1" customWidth="1"/>
    <col min="1286" max="1286" width="10.88671875" style="1" customWidth="1"/>
    <col min="1287" max="1287" width="12.44140625" style="1" customWidth="1"/>
    <col min="1288" max="1288" width="14.109375" style="1" customWidth="1"/>
    <col min="1289" max="1539" width="8.88671875" style="1"/>
    <col min="1540" max="1540" width="13.6640625" style="1" customWidth="1"/>
    <col min="1541" max="1541" width="13.44140625" style="1" customWidth="1"/>
    <col min="1542" max="1542" width="10.88671875" style="1" customWidth="1"/>
    <col min="1543" max="1543" width="12.44140625" style="1" customWidth="1"/>
    <col min="1544" max="1544" width="14.109375" style="1" customWidth="1"/>
    <col min="1545" max="1795" width="8.88671875" style="1"/>
    <col min="1796" max="1796" width="13.6640625" style="1" customWidth="1"/>
    <col min="1797" max="1797" width="13.44140625" style="1" customWidth="1"/>
    <col min="1798" max="1798" width="10.88671875" style="1" customWidth="1"/>
    <col min="1799" max="1799" width="12.44140625" style="1" customWidth="1"/>
    <col min="1800" max="1800" width="14.109375" style="1" customWidth="1"/>
    <col min="1801" max="2051" width="8.88671875" style="1"/>
    <col min="2052" max="2052" width="13.6640625" style="1" customWidth="1"/>
    <col min="2053" max="2053" width="13.44140625" style="1" customWidth="1"/>
    <col min="2054" max="2054" width="10.88671875" style="1" customWidth="1"/>
    <col min="2055" max="2055" width="12.44140625" style="1" customWidth="1"/>
    <col min="2056" max="2056" width="14.109375" style="1" customWidth="1"/>
    <col min="2057" max="2307" width="8.88671875" style="1"/>
    <col min="2308" max="2308" width="13.6640625" style="1" customWidth="1"/>
    <col min="2309" max="2309" width="13.44140625" style="1" customWidth="1"/>
    <col min="2310" max="2310" width="10.88671875" style="1" customWidth="1"/>
    <col min="2311" max="2311" width="12.44140625" style="1" customWidth="1"/>
    <col min="2312" max="2312" width="14.109375" style="1" customWidth="1"/>
    <col min="2313" max="2563" width="8.88671875" style="1"/>
    <col min="2564" max="2564" width="13.6640625" style="1" customWidth="1"/>
    <col min="2565" max="2565" width="13.44140625" style="1" customWidth="1"/>
    <col min="2566" max="2566" width="10.88671875" style="1" customWidth="1"/>
    <col min="2567" max="2567" width="12.44140625" style="1" customWidth="1"/>
    <col min="2568" max="2568" width="14.109375" style="1" customWidth="1"/>
    <col min="2569" max="2819" width="8.88671875" style="1"/>
    <col min="2820" max="2820" width="13.6640625" style="1" customWidth="1"/>
    <col min="2821" max="2821" width="13.44140625" style="1" customWidth="1"/>
    <col min="2822" max="2822" width="10.88671875" style="1" customWidth="1"/>
    <col min="2823" max="2823" width="12.44140625" style="1" customWidth="1"/>
    <col min="2824" max="2824" width="14.109375" style="1" customWidth="1"/>
    <col min="2825" max="3075" width="8.88671875" style="1"/>
    <col min="3076" max="3076" width="13.6640625" style="1" customWidth="1"/>
    <col min="3077" max="3077" width="13.44140625" style="1" customWidth="1"/>
    <col min="3078" max="3078" width="10.88671875" style="1" customWidth="1"/>
    <col min="3079" max="3079" width="12.44140625" style="1" customWidth="1"/>
    <col min="3080" max="3080" width="14.109375" style="1" customWidth="1"/>
    <col min="3081" max="3331" width="8.88671875" style="1"/>
    <col min="3332" max="3332" width="13.6640625" style="1" customWidth="1"/>
    <col min="3333" max="3333" width="13.44140625" style="1" customWidth="1"/>
    <col min="3334" max="3334" width="10.88671875" style="1" customWidth="1"/>
    <col min="3335" max="3335" width="12.44140625" style="1" customWidth="1"/>
    <col min="3336" max="3336" width="14.109375" style="1" customWidth="1"/>
    <col min="3337" max="3587" width="8.88671875" style="1"/>
    <col min="3588" max="3588" width="13.6640625" style="1" customWidth="1"/>
    <col min="3589" max="3589" width="13.44140625" style="1" customWidth="1"/>
    <col min="3590" max="3590" width="10.88671875" style="1" customWidth="1"/>
    <col min="3591" max="3591" width="12.44140625" style="1" customWidth="1"/>
    <col min="3592" max="3592" width="14.109375" style="1" customWidth="1"/>
    <col min="3593" max="3843" width="8.88671875" style="1"/>
    <col min="3844" max="3844" width="13.6640625" style="1" customWidth="1"/>
    <col min="3845" max="3845" width="13.44140625" style="1" customWidth="1"/>
    <col min="3846" max="3846" width="10.88671875" style="1" customWidth="1"/>
    <col min="3847" max="3847" width="12.44140625" style="1" customWidth="1"/>
    <col min="3848" max="3848" width="14.109375" style="1" customWidth="1"/>
    <col min="3849" max="4099" width="8.88671875" style="1"/>
    <col min="4100" max="4100" width="13.6640625" style="1" customWidth="1"/>
    <col min="4101" max="4101" width="13.44140625" style="1" customWidth="1"/>
    <col min="4102" max="4102" width="10.88671875" style="1" customWidth="1"/>
    <col min="4103" max="4103" width="12.44140625" style="1" customWidth="1"/>
    <col min="4104" max="4104" width="14.109375" style="1" customWidth="1"/>
    <col min="4105" max="4355" width="8.88671875" style="1"/>
    <col min="4356" max="4356" width="13.6640625" style="1" customWidth="1"/>
    <col min="4357" max="4357" width="13.44140625" style="1" customWidth="1"/>
    <col min="4358" max="4358" width="10.88671875" style="1" customWidth="1"/>
    <col min="4359" max="4359" width="12.44140625" style="1" customWidth="1"/>
    <col min="4360" max="4360" width="14.109375" style="1" customWidth="1"/>
    <col min="4361" max="4611" width="8.88671875" style="1"/>
    <col min="4612" max="4612" width="13.6640625" style="1" customWidth="1"/>
    <col min="4613" max="4613" width="13.44140625" style="1" customWidth="1"/>
    <col min="4614" max="4614" width="10.88671875" style="1" customWidth="1"/>
    <col min="4615" max="4615" width="12.44140625" style="1" customWidth="1"/>
    <col min="4616" max="4616" width="14.109375" style="1" customWidth="1"/>
    <col min="4617" max="4867" width="8.88671875" style="1"/>
    <col min="4868" max="4868" width="13.6640625" style="1" customWidth="1"/>
    <col min="4869" max="4869" width="13.44140625" style="1" customWidth="1"/>
    <col min="4870" max="4870" width="10.88671875" style="1" customWidth="1"/>
    <col min="4871" max="4871" width="12.44140625" style="1" customWidth="1"/>
    <col min="4872" max="4872" width="14.109375" style="1" customWidth="1"/>
    <col min="4873" max="5123" width="8.88671875" style="1"/>
    <col min="5124" max="5124" width="13.6640625" style="1" customWidth="1"/>
    <col min="5125" max="5125" width="13.44140625" style="1" customWidth="1"/>
    <col min="5126" max="5126" width="10.88671875" style="1" customWidth="1"/>
    <col min="5127" max="5127" width="12.44140625" style="1" customWidth="1"/>
    <col min="5128" max="5128" width="14.109375" style="1" customWidth="1"/>
    <col min="5129" max="5379" width="8.88671875" style="1"/>
    <col min="5380" max="5380" width="13.6640625" style="1" customWidth="1"/>
    <col min="5381" max="5381" width="13.44140625" style="1" customWidth="1"/>
    <col min="5382" max="5382" width="10.88671875" style="1" customWidth="1"/>
    <col min="5383" max="5383" width="12.44140625" style="1" customWidth="1"/>
    <col min="5384" max="5384" width="14.109375" style="1" customWidth="1"/>
    <col min="5385" max="5635" width="8.88671875" style="1"/>
    <col min="5636" max="5636" width="13.6640625" style="1" customWidth="1"/>
    <col min="5637" max="5637" width="13.44140625" style="1" customWidth="1"/>
    <col min="5638" max="5638" width="10.88671875" style="1" customWidth="1"/>
    <col min="5639" max="5639" width="12.44140625" style="1" customWidth="1"/>
    <col min="5640" max="5640" width="14.109375" style="1" customWidth="1"/>
    <col min="5641" max="5891" width="8.88671875" style="1"/>
    <col min="5892" max="5892" width="13.6640625" style="1" customWidth="1"/>
    <col min="5893" max="5893" width="13.44140625" style="1" customWidth="1"/>
    <col min="5894" max="5894" width="10.88671875" style="1" customWidth="1"/>
    <col min="5895" max="5895" width="12.44140625" style="1" customWidth="1"/>
    <col min="5896" max="5896" width="14.109375" style="1" customWidth="1"/>
    <col min="5897" max="6147" width="8.88671875" style="1"/>
    <col min="6148" max="6148" width="13.6640625" style="1" customWidth="1"/>
    <col min="6149" max="6149" width="13.44140625" style="1" customWidth="1"/>
    <col min="6150" max="6150" width="10.88671875" style="1" customWidth="1"/>
    <col min="6151" max="6151" width="12.44140625" style="1" customWidth="1"/>
    <col min="6152" max="6152" width="14.109375" style="1" customWidth="1"/>
    <col min="6153" max="6403" width="8.88671875" style="1"/>
    <col min="6404" max="6404" width="13.6640625" style="1" customWidth="1"/>
    <col min="6405" max="6405" width="13.44140625" style="1" customWidth="1"/>
    <col min="6406" max="6406" width="10.88671875" style="1" customWidth="1"/>
    <col min="6407" max="6407" width="12.44140625" style="1" customWidth="1"/>
    <col min="6408" max="6408" width="14.109375" style="1" customWidth="1"/>
    <col min="6409" max="6659" width="8.88671875" style="1"/>
    <col min="6660" max="6660" width="13.6640625" style="1" customWidth="1"/>
    <col min="6661" max="6661" width="13.44140625" style="1" customWidth="1"/>
    <col min="6662" max="6662" width="10.88671875" style="1" customWidth="1"/>
    <col min="6663" max="6663" width="12.44140625" style="1" customWidth="1"/>
    <col min="6664" max="6664" width="14.109375" style="1" customWidth="1"/>
    <col min="6665" max="6915" width="8.88671875" style="1"/>
    <col min="6916" max="6916" width="13.6640625" style="1" customWidth="1"/>
    <col min="6917" max="6917" width="13.44140625" style="1" customWidth="1"/>
    <col min="6918" max="6918" width="10.88671875" style="1" customWidth="1"/>
    <col min="6919" max="6919" width="12.44140625" style="1" customWidth="1"/>
    <col min="6920" max="6920" width="14.109375" style="1" customWidth="1"/>
    <col min="6921" max="7171" width="8.88671875" style="1"/>
    <col min="7172" max="7172" width="13.6640625" style="1" customWidth="1"/>
    <col min="7173" max="7173" width="13.44140625" style="1" customWidth="1"/>
    <col min="7174" max="7174" width="10.88671875" style="1" customWidth="1"/>
    <col min="7175" max="7175" width="12.44140625" style="1" customWidth="1"/>
    <col min="7176" max="7176" width="14.109375" style="1" customWidth="1"/>
    <col min="7177" max="7427" width="8.88671875" style="1"/>
    <col min="7428" max="7428" width="13.6640625" style="1" customWidth="1"/>
    <col min="7429" max="7429" width="13.44140625" style="1" customWidth="1"/>
    <col min="7430" max="7430" width="10.88671875" style="1" customWidth="1"/>
    <col min="7431" max="7431" width="12.44140625" style="1" customWidth="1"/>
    <col min="7432" max="7432" width="14.109375" style="1" customWidth="1"/>
    <col min="7433" max="7683" width="8.88671875" style="1"/>
    <col min="7684" max="7684" width="13.6640625" style="1" customWidth="1"/>
    <col min="7685" max="7685" width="13.44140625" style="1" customWidth="1"/>
    <col min="7686" max="7686" width="10.88671875" style="1" customWidth="1"/>
    <col min="7687" max="7687" width="12.44140625" style="1" customWidth="1"/>
    <col min="7688" max="7688" width="14.109375" style="1" customWidth="1"/>
    <col min="7689" max="7939" width="8.88671875" style="1"/>
    <col min="7940" max="7940" width="13.6640625" style="1" customWidth="1"/>
    <col min="7941" max="7941" width="13.44140625" style="1" customWidth="1"/>
    <col min="7942" max="7942" width="10.88671875" style="1" customWidth="1"/>
    <col min="7943" max="7943" width="12.44140625" style="1" customWidth="1"/>
    <col min="7944" max="7944" width="14.109375" style="1" customWidth="1"/>
    <col min="7945" max="8195" width="8.88671875" style="1"/>
    <col min="8196" max="8196" width="13.6640625" style="1" customWidth="1"/>
    <col min="8197" max="8197" width="13.44140625" style="1" customWidth="1"/>
    <col min="8198" max="8198" width="10.88671875" style="1" customWidth="1"/>
    <col min="8199" max="8199" width="12.44140625" style="1" customWidth="1"/>
    <col min="8200" max="8200" width="14.109375" style="1" customWidth="1"/>
    <col min="8201" max="8451" width="8.88671875" style="1"/>
    <col min="8452" max="8452" width="13.6640625" style="1" customWidth="1"/>
    <col min="8453" max="8453" width="13.44140625" style="1" customWidth="1"/>
    <col min="8454" max="8454" width="10.88671875" style="1" customWidth="1"/>
    <col min="8455" max="8455" width="12.44140625" style="1" customWidth="1"/>
    <col min="8456" max="8456" width="14.109375" style="1" customWidth="1"/>
    <col min="8457" max="8707" width="8.88671875" style="1"/>
    <col min="8708" max="8708" width="13.6640625" style="1" customWidth="1"/>
    <col min="8709" max="8709" width="13.44140625" style="1" customWidth="1"/>
    <col min="8710" max="8710" width="10.88671875" style="1" customWidth="1"/>
    <col min="8711" max="8711" width="12.44140625" style="1" customWidth="1"/>
    <col min="8712" max="8712" width="14.109375" style="1" customWidth="1"/>
    <col min="8713" max="8963" width="8.88671875" style="1"/>
    <col min="8964" max="8964" width="13.6640625" style="1" customWidth="1"/>
    <col min="8965" max="8965" width="13.44140625" style="1" customWidth="1"/>
    <col min="8966" max="8966" width="10.88671875" style="1" customWidth="1"/>
    <col min="8967" max="8967" width="12.44140625" style="1" customWidth="1"/>
    <col min="8968" max="8968" width="14.109375" style="1" customWidth="1"/>
    <col min="8969" max="9219" width="8.88671875" style="1"/>
    <col min="9220" max="9220" width="13.6640625" style="1" customWidth="1"/>
    <col min="9221" max="9221" width="13.44140625" style="1" customWidth="1"/>
    <col min="9222" max="9222" width="10.88671875" style="1" customWidth="1"/>
    <col min="9223" max="9223" width="12.44140625" style="1" customWidth="1"/>
    <col min="9224" max="9224" width="14.109375" style="1" customWidth="1"/>
    <col min="9225" max="9475" width="8.88671875" style="1"/>
    <col min="9476" max="9476" width="13.6640625" style="1" customWidth="1"/>
    <col min="9477" max="9477" width="13.44140625" style="1" customWidth="1"/>
    <col min="9478" max="9478" width="10.88671875" style="1" customWidth="1"/>
    <col min="9479" max="9479" width="12.44140625" style="1" customWidth="1"/>
    <col min="9480" max="9480" width="14.109375" style="1" customWidth="1"/>
    <col min="9481" max="9731" width="8.88671875" style="1"/>
    <col min="9732" max="9732" width="13.6640625" style="1" customWidth="1"/>
    <col min="9733" max="9733" width="13.44140625" style="1" customWidth="1"/>
    <col min="9734" max="9734" width="10.88671875" style="1" customWidth="1"/>
    <col min="9735" max="9735" width="12.44140625" style="1" customWidth="1"/>
    <col min="9736" max="9736" width="14.109375" style="1" customWidth="1"/>
    <col min="9737" max="9987" width="8.88671875" style="1"/>
    <col min="9988" max="9988" width="13.6640625" style="1" customWidth="1"/>
    <col min="9989" max="9989" width="13.44140625" style="1" customWidth="1"/>
    <col min="9990" max="9990" width="10.88671875" style="1" customWidth="1"/>
    <col min="9991" max="9991" width="12.44140625" style="1" customWidth="1"/>
    <col min="9992" max="9992" width="14.109375" style="1" customWidth="1"/>
    <col min="9993" max="10243" width="8.88671875" style="1"/>
    <col min="10244" max="10244" width="13.6640625" style="1" customWidth="1"/>
    <col min="10245" max="10245" width="13.44140625" style="1" customWidth="1"/>
    <col min="10246" max="10246" width="10.88671875" style="1" customWidth="1"/>
    <col min="10247" max="10247" width="12.44140625" style="1" customWidth="1"/>
    <col min="10248" max="10248" width="14.109375" style="1" customWidth="1"/>
    <col min="10249" max="10499" width="8.88671875" style="1"/>
    <col min="10500" max="10500" width="13.6640625" style="1" customWidth="1"/>
    <col min="10501" max="10501" width="13.44140625" style="1" customWidth="1"/>
    <col min="10502" max="10502" width="10.88671875" style="1" customWidth="1"/>
    <col min="10503" max="10503" width="12.44140625" style="1" customWidth="1"/>
    <col min="10504" max="10504" width="14.109375" style="1" customWidth="1"/>
    <col min="10505" max="10755" width="8.88671875" style="1"/>
    <col min="10756" max="10756" width="13.6640625" style="1" customWidth="1"/>
    <col min="10757" max="10757" width="13.44140625" style="1" customWidth="1"/>
    <col min="10758" max="10758" width="10.88671875" style="1" customWidth="1"/>
    <col min="10759" max="10759" width="12.44140625" style="1" customWidth="1"/>
    <col min="10760" max="10760" width="14.109375" style="1" customWidth="1"/>
    <col min="10761" max="11011" width="8.88671875" style="1"/>
    <col min="11012" max="11012" width="13.6640625" style="1" customWidth="1"/>
    <col min="11013" max="11013" width="13.44140625" style="1" customWidth="1"/>
    <col min="11014" max="11014" width="10.88671875" style="1" customWidth="1"/>
    <col min="11015" max="11015" width="12.44140625" style="1" customWidth="1"/>
    <col min="11016" max="11016" width="14.109375" style="1" customWidth="1"/>
    <col min="11017" max="11267" width="8.88671875" style="1"/>
    <col min="11268" max="11268" width="13.6640625" style="1" customWidth="1"/>
    <col min="11269" max="11269" width="13.44140625" style="1" customWidth="1"/>
    <col min="11270" max="11270" width="10.88671875" style="1" customWidth="1"/>
    <col min="11271" max="11271" width="12.44140625" style="1" customWidth="1"/>
    <col min="11272" max="11272" width="14.109375" style="1" customWidth="1"/>
    <col min="11273" max="11523" width="8.88671875" style="1"/>
    <col min="11524" max="11524" width="13.6640625" style="1" customWidth="1"/>
    <col min="11525" max="11525" width="13.44140625" style="1" customWidth="1"/>
    <col min="11526" max="11526" width="10.88671875" style="1" customWidth="1"/>
    <col min="11527" max="11527" width="12.44140625" style="1" customWidth="1"/>
    <col min="11528" max="11528" width="14.109375" style="1" customWidth="1"/>
    <col min="11529" max="11779" width="8.88671875" style="1"/>
    <col min="11780" max="11780" width="13.6640625" style="1" customWidth="1"/>
    <col min="11781" max="11781" width="13.44140625" style="1" customWidth="1"/>
    <col min="11782" max="11782" width="10.88671875" style="1" customWidth="1"/>
    <col min="11783" max="11783" width="12.44140625" style="1" customWidth="1"/>
    <col min="11784" max="11784" width="14.109375" style="1" customWidth="1"/>
    <col min="11785" max="12035" width="8.88671875" style="1"/>
    <col min="12036" max="12036" width="13.6640625" style="1" customWidth="1"/>
    <col min="12037" max="12037" width="13.44140625" style="1" customWidth="1"/>
    <col min="12038" max="12038" width="10.88671875" style="1" customWidth="1"/>
    <col min="12039" max="12039" width="12.44140625" style="1" customWidth="1"/>
    <col min="12040" max="12040" width="14.109375" style="1" customWidth="1"/>
    <col min="12041" max="12291" width="8.88671875" style="1"/>
    <col min="12292" max="12292" width="13.6640625" style="1" customWidth="1"/>
    <col min="12293" max="12293" width="13.44140625" style="1" customWidth="1"/>
    <col min="12294" max="12294" width="10.88671875" style="1" customWidth="1"/>
    <col min="12295" max="12295" width="12.44140625" style="1" customWidth="1"/>
    <col min="12296" max="12296" width="14.109375" style="1" customWidth="1"/>
    <col min="12297" max="12547" width="8.88671875" style="1"/>
    <col min="12548" max="12548" width="13.6640625" style="1" customWidth="1"/>
    <col min="12549" max="12549" width="13.44140625" style="1" customWidth="1"/>
    <col min="12550" max="12550" width="10.88671875" style="1" customWidth="1"/>
    <col min="12551" max="12551" width="12.44140625" style="1" customWidth="1"/>
    <col min="12552" max="12552" width="14.109375" style="1" customWidth="1"/>
    <col min="12553" max="12803" width="8.88671875" style="1"/>
    <col min="12804" max="12804" width="13.6640625" style="1" customWidth="1"/>
    <col min="12805" max="12805" width="13.44140625" style="1" customWidth="1"/>
    <col min="12806" max="12806" width="10.88671875" style="1" customWidth="1"/>
    <col min="12807" max="12807" width="12.44140625" style="1" customWidth="1"/>
    <col min="12808" max="12808" width="14.109375" style="1" customWidth="1"/>
    <col min="12809" max="13059" width="8.88671875" style="1"/>
    <col min="13060" max="13060" width="13.6640625" style="1" customWidth="1"/>
    <col min="13061" max="13061" width="13.44140625" style="1" customWidth="1"/>
    <col min="13062" max="13062" width="10.88671875" style="1" customWidth="1"/>
    <col min="13063" max="13063" width="12.44140625" style="1" customWidth="1"/>
    <col min="13064" max="13064" width="14.109375" style="1" customWidth="1"/>
    <col min="13065" max="13315" width="8.88671875" style="1"/>
    <col min="13316" max="13316" width="13.6640625" style="1" customWidth="1"/>
    <col min="13317" max="13317" width="13.44140625" style="1" customWidth="1"/>
    <col min="13318" max="13318" width="10.88671875" style="1" customWidth="1"/>
    <col min="13319" max="13319" width="12.44140625" style="1" customWidth="1"/>
    <col min="13320" max="13320" width="14.109375" style="1" customWidth="1"/>
    <col min="13321" max="13571" width="8.88671875" style="1"/>
    <col min="13572" max="13572" width="13.6640625" style="1" customWidth="1"/>
    <col min="13573" max="13573" width="13.44140625" style="1" customWidth="1"/>
    <col min="13574" max="13574" width="10.88671875" style="1" customWidth="1"/>
    <col min="13575" max="13575" width="12.44140625" style="1" customWidth="1"/>
    <col min="13576" max="13576" width="14.109375" style="1" customWidth="1"/>
    <col min="13577" max="13827" width="8.88671875" style="1"/>
    <col min="13828" max="13828" width="13.6640625" style="1" customWidth="1"/>
    <col min="13829" max="13829" width="13.44140625" style="1" customWidth="1"/>
    <col min="13830" max="13830" width="10.88671875" style="1" customWidth="1"/>
    <col min="13831" max="13831" width="12.44140625" style="1" customWidth="1"/>
    <col min="13832" max="13832" width="14.109375" style="1" customWidth="1"/>
    <col min="13833" max="14083" width="8.88671875" style="1"/>
    <col min="14084" max="14084" width="13.6640625" style="1" customWidth="1"/>
    <col min="14085" max="14085" width="13.44140625" style="1" customWidth="1"/>
    <col min="14086" max="14086" width="10.88671875" style="1" customWidth="1"/>
    <col min="14087" max="14087" width="12.44140625" style="1" customWidth="1"/>
    <col min="14088" max="14088" width="14.109375" style="1" customWidth="1"/>
    <col min="14089" max="14339" width="8.88671875" style="1"/>
    <col min="14340" max="14340" width="13.6640625" style="1" customWidth="1"/>
    <col min="14341" max="14341" width="13.44140625" style="1" customWidth="1"/>
    <col min="14342" max="14342" width="10.88671875" style="1" customWidth="1"/>
    <col min="14343" max="14343" width="12.44140625" style="1" customWidth="1"/>
    <col min="14344" max="14344" width="14.109375" style="1" customWidth="1"/>
    <col min="14345" max="14595" width="8.88671875" style="1"/>
    <col min="14596" max="14596" width="13.6640625" style="1" customWidth="1"/>
    <col min="14597" max="14597" width="13.44140625" style="1" customWidth="1"/>
    <col min="14598" max="14598" width="10.88671875" style="1" customWidth="1"/>
    <col min="14599" max="14599" width="12.44140625" style="1" customWidth="1"/>
    <col min="14600" max="14600" width="14.109375" style="1" customWidth="1"/>
    <col min="14601" max="14851" width="8.88671875" style="1"/>
    <col min="14852" max="14852" width="13.6640625" style="1" customWidth="1"/>
    <col min="14853" max="14853" width="13.44140625" style="1" customWidth="1"/>
    <col min="14854" max="14854" width="10.88671875" style="1" customWidth="1"/>
    <col min="14855" max="14855" width="12.44140625" style="1" customWidth="1"/>
    <col min="14856" max="14856" width="14.109375" style="1" customWidth="1"/>
    <col min="14857" max="15107" width="8.88671875" style="1"/>
    <col min="15108" max="15108" width="13.6640625" style="1" customWidth="1"/>
    <col min="15109" max="15109" width="13.44140625" style="1" customWidth="1"/>
    <col min="15110" max="15110" width="10.88671875" style="1" customWidth="1"/>
    <col min="15111" max="15111" width="12.44140625" style="1" customWidth="1"/>
    <col min="15112" max="15112" width="14.109375" style="1" customWidth="1"/>
    <col min="15113" max="15363" width="8.88671875" style="1"/>
    <col min="15364" max="15364" width="13.6640625" style="1" customWidth="1"/>
    <col min="15365" max="15365" width="13.44140625" style="1" customWidth="1"/>
    <col min="15366" max="15366" width="10.88671875" style="1" customWidth="1"/>
    <col min="15367" max="15367" width="12.44140625" style="1" customWidth="1"/>
    <col min="15368" max="15368" width="14.109375" style="1" customWidth="1"/>
    <col min="15369" max="15619" width="8.88671875" style="1"/>
    <col min="15620" max="15620" width="13.6640625" style="1" customWidth="1"/>
    <col min="15621" max="15621" width="13.44140625" style="1" customWidth="1"/>
    <col min="15622" max="15622" width="10.88671875" style="1" customWidth="1"/>
    <col min="15623" max="15623" width="12.44140625" style="1" customWidth="1"/>
    <col min="15624" max="15624" width="14.109375" style="1" customWidth="1"/>
    <col min="15625" max="15875" width="8.88671875" style="1"/>
    <col min="15876" max="15876" width="13.6640625" style="1" customWidth="1"/>
    <col min="15877" max="15877" width="13.44140625" style="1" customWidth="1"/>
    <col min="15878" max="15878" width="10.88671875" style="1" customWidth="1"/>
    <col min="15879" max="15879" width="12.44140625" style="1" customWidth="1"/>
    <col min="15880" max="15880" width="14.109375" style="1" customWidth="1"/>
    <col min="15881" max="16131" width="8.88671875" style="1"/>
    <col min="16132" max="16132" width="13.6640625" style="1" customWidth="1"/>
    <col min="16133" max="16133" width="13.44140625" style="1" customWidth="1"/>
    <col min="16134" max="16134" width="10.88671875" style="1" customWidth="1"/>
    <col min="16135" max="16135" width="12.44140625" style="1" customWidth="1"/>
    <col min="16136" max="16136" width="14.109375" style="1" customWidth="1"/>
    <col min="16137" max="16384" width="8.88671875" style="1"/>
  </cols>
  <sheetData>
    <row r="1" spans="2:9" ht="13.5" customHeight="1"/>
    <row r="3" spans="2:9" ht="21">
      <c r="B3" s="354" t="s">
        <v>371</v>
      </c>
      <c r="C3" s="354"/>
      <c r="D3" s="354"/>
      <c r="E3" s="354"/>
      <c r="F3" s="354"/>
      <c r="G3" s="354"/>
      <c r="H3" s="354"/>
    </row>
    <row r="5" spans="2:9" ht="30" customHeight="1">
      <c r="B5" s="355" t="s">
        <v>386</v>
      </c>
      <c r="C5" s="356"/>
      <c r="D5" s="356"/>
      <c r="E5" s="356"/>
      <c r="F5" s="356"/>
      <c r="G5" s="356"/>
    </row>
    <row r="6" spans="2:9" ht="18" customHeight="1">
      <c r="B6" s="154"/>
      <c r="C6" s="155"/>
      <c r="D6" s="155"/>
      <c r="E6" s="155"/>
      <c r="F6" s="351" t="s">
        <v>372</v>
      </c>
      <c r="G6" s="351" t="s">
        <v>373</v>
      </c>
      <c r="H6" s="267" t="s">
        <v>374</v>
      </c>
      <c r="I6" s="156"/>
    </row>
    <row r="7" spans="2:9" ht="10.199999999999999" customHeight="1">
      <c r="B7" s="154"/>
      <c r="C7" s="155"/>
      <c r="D7" s="155"/>
      <c r="E7" s="155"/>
      <c r="F7" s="352"/>
      <c r="G7" s="352"/>
      <c r="H7" s="353"/>
      <c r="I7" s="156"/>
    </row>
    <row r="8" spans="2:9" ht="15.6">
      <c r="D8" s="157"/>
      <c r="E8" s="158"/>
      <c r="F8" s="159">
        <v>18.77</v>
      </c>
      <c r="G8" s="160">
        <v>3.48</v>
      </c>
      <c r="H8" s="161">
        <f>F8+G8</f>
        <v>22.25</v>
      </c>
    </row>
    <row r="9" spans="2:9" ht="10.5" customHeight="1"/>
    <row r="10" spans="2:9" ht="22.2" customHeight="1">
      <c r="B10" s="350" t="s">
        <v>387</v>
      </c>
      <c r="C10" s="350"/>
      <c r="D10" s="350"/>
      <c r="E10" s="350"/>
      <c r="F10" s="350"/>
      <c r="G10" s="350"/>
      <c r="H10" s="265"/>
    </row>
    <row r="11" spans="2:9" ht="17.25" customHeight="1">
      <c r="B11" s="162"/>
      <c r="C11" s="163"/>
      <c r="D11" s="163"/>
      <c r="E11" s="163"/>
      <c r="F11" s="351" t="s">
        <v>372</v>
      </c>
      <c r="G11" s="351" t="s">
        <v>373</v>
      </c>
      <c r="H11" s="267" t="s">
        <v>374</v>
      </c>
    </row>
    <row r="12" spans="2:9" ht="6.6" customHeight="1">
      <c r="B12" s="162"/>
      <c r="C12" s="163"/>
      <c r="D12" s="163"/>
      <c r="E12" s="163"/>
      <c r="F12" s="352"/>
      <c r="G12" s="352"/>
      <c r="H12" s="353"/>
    </row>
    <row r="13" spans="2:9" ht="15.6">
      <c r="D13" s="357" t="s">
        <v>376</v>
      </c>
      <c r="E13" s="358"/>
      <c r="F13" s="159">
        <v>16.21</v>
      </c>
      <c r="G13" s="160">
        <v>3.95</v>
      </c>
      <c r="H13" s="161">
        <f>F13+G13</f>
        <v>20.16</v>
      </c>
    </row>
    <row r="14" spans="2:9" ht="16.5" customHeight="1">
      <c r="D14" s="357" t="s">
        <v>375</v>
      </c>
      <c r="E14" s="358"/>
      <c r="F14" s="159">
        <v>19.239999999999998</v>
      </c>
      <c r="G14" s="160">
        <v>4.66</v>
      </c>
      <c r="H14" s="161">
        <f>F14+G14</f>
        <v>23.9</v>
      </c>
    </row>
    <row r="18" spans="2:8" ht="15">
      <c r="B18" s="350" t="s">
        <v>388</v>
      </c>
      <c r="C18" s="350"/>
      <c r="D18" s="350"/>
      <c r="E18" s="350"/>
      <c r="F18" s="350"/>
      <c r="G18" s="350"/>
      <c r="H18" s="265"/>
    </row>
    <row r="19" spans="2:8" ht="15.6">
      <c r="B19" s="162"/>
      <c r="C19" s="163"/>
      <c r="D19" s="163"/>
      <c r="E19" s="163"/>
      <c r="F19" s="351" t="s">
        <v>372</v>
      </c>
      <c r="G19" s="351" t="s">
        <v>373</v>
      </c>
      <c r="H19" s="267" t="s">
        <v>374</v>
      </c>
    </row>
    <row r="20" spans="2:8" ht="15.6">
      <c r="B20" s="162"/>
      <c r="C20" s="163"/>
      <c r="D20" s="163"/>
      <c r="E20" s="163"/>
      <c r="F20" s="352"/>
      <c r="G20" s="352"/>
      <c r="H20" s="353"/>
    </row>
    <row r="21" spans="2:8" ht="15.6">
      <c r="D21" s="357" t="s">
        <v>389</v>
      </c>
      <c r="E21" s="358"/>
      <c r="F21" s="159">
        <v>27.17</v>
      </c>
      <c r="G21" s="160">
        <v>6.74</v>
      </c>
      <c r="H21" s="161">
        <f>F21+G21</f>
        <v>33.910000000000004</v>
      </c>
    </row>
    <row r="22" spans="2:8" ht="15.6">
      <c r="D22" s="357" t="s">
        <v>390</v>
      </c>
      <c r="E22" s="358"/>
      <c r="F22" s="159">
        <v>30.2</v>
      </c>
      <c r="G22" s="160">
        <v>7.45</v>
      </c>
      <c r="H22" s="161">
        <f>F22+G22</f>
        <v>37.65</v>
      </c>
    </row>
    <row r="24" spans="2:8" ht="15">
      <c r="B24" s="350" t="s">
        <v>406</v>
      </c>
      <c r="C24" s="350"/>
      <c r="D24" s="350"/>
      <c r="E24" s="350"/>
      <c r="F24" s="350"/>
      <c r="G24" s="350"/>
      <c r="H24" s="265"/>
    </row>
    <row r="25" spans="2:8" ht="15.6">
      <c r="B25" s="162"/>
      <c r="C25" s="163"/>
      <c r="D25" s="163"/>
      <c r="E25" s="163"/>
      <c r="F25" s="351" t="s">
        <v>372</v>
      </c>
      <c r="G25" s="351" t="s">
        <v>373</v>
      </c>
      <c r="H25" s="267" t="s">
        <v>374</v>
      </c>
    </row>
    <row r="26" spans="2:8" ht="15.6">
      <c r="B26" s="162"/>
      <c r="C26" s="163"/>
      <c r="D26" s="163"/>
      <c r="E26" s="163"/>
      <c r="F26" s="352"/>
      <c r="G26" s="352"/>
      <c r="H26" s="353"/>
    </row>
    <row r="27" spans="2:8" ht="15.6">
      <c r="D27" s="357" t="s">
        <v>389</v>
      </c>
      <c r="E27" s="358"/>
      <c r="F27" s="159">
        <v>24.85</v>
      </c>
      <c r="G27" s="160">
        <v>5.33</v>
      </c>
      <c r="H27" s="161">
        <f>F27+G27</f>
        <v>30.18</v>
      </c>
    </row>
    <row r="28" spans="2:8" ht="15.6">
      <c r="D28" s="357" t="s">
        <v>390</v>
      </c>
      <c r="E28" s="358"/>
      <c r="F28" s="159">
        <v>27.88</v>
      </c>
      <c r="G28" s="160">
        <v>6.04</v>
      </c>
      <c r="H28" s="161">
        <f>F28+G28</f>
        <v>33.92</v>
      </c>
    </row>
  </sheetData>
  <mergeCells count="23">
    <mergeCell ref="D27:E27"/>
    <mergeCell ref="D28:E28"/>
    <mergeCell ref="D21:E21"/>
    <mergeCell ref="D22:E22"/>
    <mergeCell ref="B24:H24"/>
    <mergeCell ref="F25:F26"/>
    <mergeCell ref="G25:G26"/>
    <mergeCell ref="H25:H26"/>
    <mergeCell ref="B18:H18"/>
    <mergeCell ref="F19:F20"/>
    <mergeCell ref="G19:G20"/>
    <mergeCell ref="H19:H20"/>
    <mergeCell ref="B3:H3"/>
    <mergeCell ref="B5:G5"/>
    <mergeCell ref="F6:F7"/>
    <mergeCell ref="G6:G7"/>
    <mergeCell ref="H6:H7"/>
    <mergeCell ref="B10:H10"/>
    <mergeCell ref="F11:F12"/>
    <mergeCell ref="G11:G12"/>
    <mergeCell ref="H11:H12"/>
    <mergeCell ref="D13:E13"/>
    <mergeCell ref="D14:E14"/>
  </mergeCells>
  <pageMargins left="0.21" right="0.28999999999999998" top="0.56999999999999995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B1:L13"/>
  <sheetViews>
    <sheetView workbookViewId="0">
      <selection activeCell="E12" sqref="E12"/>
    </sheetView>
  </sheetViews>
  <sheetFormatPr defaultRowHeight="13.2"/>
  <cols>
    <col min="1" max="1" width="2" style="1" customWidth="1"/>
    <col min="2" max="2" width="8.88671875" style="1"/>
    <col min="3" max="3" width="44.109375" style="1" customWidth="1"/>
    <col min="4" max="4" width="15.88671875" style="1" hidden="1" customWidth="1"/>
    <col min="5" max="5" width="36.6640625" style="1" customWidth="1"/>
    <col min="6" max="6" width="0.109375" style="1" customWidth="1"/>
    <col min="7" max="256" width="8.88671875" style="1"/>
    <col min="257" max="257" width="2" style="1" customWidth="1"/>
    <col min="258" max="258" width="8.88671875" style="1"/>
    <col min="259" max="259" width="44.109375" style="1" customWidth="1"/>
    <col min="260" max="260" width="0" style="1" hidden="1" customWidth="1"/>
    <col min="261" max="261" width="36.6640625" style="1" customWidth="1"/>
    <col min="262" max="262" width="0.109375" style="1" customWidth="1"/>
    <col min="263" max="512" width="8.88671875" style="1"/>
    <col min="513" max="513" width="2" style="1" customWidth="1"/>
    <col min="514" max="514" width="8.88671875" style="1"/>
    <col min="515" max="515" width="44.109375" style="1" customWidth="1"/>
    <col min="516" max="516" width="0" style="1" hidden="1" customWidth="1"/>
    <col min="517" max="517" width="36.6640625" style="1" customWidth="1"/>
    <col min="518" max="518" width="0.109375" style="1" customWidth="1"/>
    <col min="519" max="768" width="8.88671875" style="1"/>
    <col min="769" max="769" width="2" style="1" customWidth="1"/>
    <col min="770" max="770" width="8.88671875" style="1"/>
    <col min="771" max="771" width="44.109375" style="1" customWidth="1"/>
    <col min="772" max="772" width="0" style="1" hidden="1" customWidth="1"/>
    <col min="773" max="773" width="36.6640625" style="1" customWidth="1"/>
    <col min="774" max="774" width="0.109375" style="1" customWidth="1"/>
    <col min="775" max="1024" width="8.88671875" style="1"/>
    <col min="1025" max="1025" width="2" style="1" customWidth="1"/>
    <col min="1026" max="1026" width="8.88671875" style="1"/>
    <col min="1027" max="1027" width="44.109375" style="1" customWidth="1"/>
    <col min="1028" max="1028" width="0" style="1" hidden="1" customWidth="1"/>
    <col min="1029" max="1029" width="36.6640625" style="1" customWidth="1"/>
    <col min="1030" max="1030" width="0.109375" style="1" customWidth="1"/>
    <col min="1031" max="1280" width="8.88671875" style="1"/>
    <col min="1281" max="1281" width="2" style="1" customWidth="1"/>
    <col min="1282" max="1282" width="8.88671875" style="1"/>
    <col min="1283" max="1283" width="44.109375" style="1" customWidth="1"/>
    <col min="1284" max="1284" width="0" style="1" hidden="1" customWidth="1"/>
    <col min="1285" max="1285" width="36.6640625" style="1" customWidth="1"/>
    <col min="1286" max="1286" width="0.109375" style="1" customWidth="1"/>
    <col min="1287" max="1536" width="8.88671875" style="1"/>
    <col min="1537" max="1537" width="2" style="1" customWidth="1"/>
    <col min="1538" max="1538" width="8.88671875" style="1"/>
    <col min="1539" max="1539" width="44.109375" style="1" customWidth="1"/>
    <col min="1540" max="1540" width="0" style="1" hidden="1" customWidth="1"/>
    <col min="1541" max="1541" width="36.6640625" style="1" customWidth="1"/>
    <col min="1542" max="1542" width="0.109375" style="1" customWidth="1"/>
    <col min="1543" max="1792" width="8.88671875" style="1"/>
    <col min="1793" max="1793" width="2" style="1" customWidth="1"/>
    <col min="1794" max="1794" width="8.88671875" style="1"/>
    <col min="1795" max="1795" width="44.109375" style="1" customWidth="1"/>
    <col min="1796" max="1796" width="0" style="1" hidden="1" customWidth="1"/>
    <col min="1797" max="1797" width="36.6640625" style="1" customWidth="1"/>
    <col min="1798" max="1798" width="0.109375" style="1" customWidth="1"/>
    <col min="1799" max="2048" width="8.88671875" style="1"/>
    <col min="2049" max="2049" width="2" style="1" customWidth="1"/>
    <col min="2050" max="2050" width="8.88671875" style="1"/>
    <col min="2051" max="2051" width="44.109375" style="1" customWidth="1"/>
    <col min="2052" max="2052" width="0" style="1" hidden="1" customWidth="1"/>
    <col min="2053" max="2053" width="36.6640625" style="1" customWidth="1"/>
    <col min="2054" max="2054" width="0.109375" style="1" customWidth="1"/>
    <col min="2055" max="2304" width="8.88671875" style="1"/>
    <col min="2305" max="2305" width="2" style="1" customWidth="1"/>
    <col min="2306" max="2306" width="8.88671875" style="1"/>
    <col min="2307" max="2307" width="44.109375" style="1" customWidth="1"/>
    <col min="2308" max="2308" width="0" style="1" hidden="1" customWidth="1"/>
    <col min="2309" max="2309" width="36.6640625" style="1" customWidth="1"/>
    <col min="2310" max="2310" width="0.109375" style="1" customWidth="1"/>
    <col min="2311" max="2560" width="8.88671875" style="1"/>
    <col min="2561" max="2561" width="2" style="1" customWidth="1"/>
    <col min="2562" max="2562" width="8.88671875" style="1"/>
    <col min="2563" max="2563" width="44.109375" style="1" customWidth="1"/>
    <col min="2564" max="2564" width="0" style="1" hidden="1" customWidth="1"/>
    <col min="2565" max="2565" width="36.6640625" style="1" customWidth="1"/>
    <col min="2566" max="2566" width="0.109375" style="1" customWidth="1"/>
    <col min="2567" max="2816" width="8.88671875" style="1"/>
    <col min="2817" max="2817" width="2" style="1" customWidth="1"/>
    <col min="2818" max="2818" width="8.88671875" style="1"/>
    <col min="2819" max="2819" width="44.109375" style="1" customWidth="1"/>
    <col min="2820" max="2820" width="0" style="1" hidden="1" customWidth="1"/>
    <col min="2821" max="2821" width="36.6640625" style="1" customWidth="1"/>
    <col min="2822" max="2822" width="0.109375" style="1" customWidth="1"/>
    <col min="2823" max="3072" width="8.88671875" style="1"/>
    <col min="3073" max="3073" width="2" style="1" customWidth="1"/>
    <col min="3074" max="3074" width="8.88671875" style="1"/>
    <col min="3075" max="3075" width="44.109375" style="1" customWidth="1"/>
    <col min="3076" max="3076" width="0" style="1" hidden="1" customWidth="1"/>
    <col min="3077" max="3077" width="36.6640625" style="1" customWidth="1"/>
    <col min="3078" max="3078" width="0.109375" style="1" customWidth="1"/>
    <col min="3079" max="3328" width="8.88671875" style="1"/>
    <col min="3329" max="3329" width="2" style="1" customWidth="1"/>
    <col min="3330" max="3330" width="8.88671875" style="1"/>
    <col min="3331" max="3331" width="44.109375" style="1" customWidth="1"/>
    <col min="3332" max="3332" width="0" style="1" hidden="1" customWidth="1"/>
    <col min="3333" max="3333" width="36.6640625" style="1" customWidth="1"/>
    <col min="3334" max="3334" width="0.109375" style="1" customWidth="1"/>
    <col min="3335" max="3584" width="8.88671875" style="1"/>
    <col min="3585" max="3585" width="2" style="1" customWidth="1"/>
    <col min="3586" max="3586" width="8.88671875" style="1"/>
    <col min="3587" max="3587" width="44.109375" style="1" customWidth="1"/>
    <col min="3588" max="3588" width="0" style="1" hidden="1" customWidth="1"/>
    <col min="3589" max="3589" width="36.6640625" style="1" customWidth="1"/>
    <col min="3590" max="3590" width="0.109375" style="1" customWidth="1"/>
    <col min="3591" max="3840" width="8.88671875" style="1"/>
    <col min="3841" max="3841" width="2" style="1" customWidth="1"/>
    <col min="3842" max="3842" width="8.88671875" style="1"/>
    <col min="3843" max="3843" width="44.109375" style="1" customWidth="1"/>
    <col min="3844" max="3844" width="0" style="1" hidden="1" customWidth="1"/>
    <col min="3845" max="3845" width="36.6640625" style="1" customWidth="1"/>
    <col min="3846" max="3846" width="0.109375" style="1" customWidth="1"/>
    <col min="3847" max="4096" width="8.88671875" style="1"/>
    <col min="4097" max="4097" width="2" style="1" customWidth="1"/>
    <col min="4098" max="4098" width="8.88671875" style="1"/>
    <col min="4099" max="4099" width="44.109375" style="1" customWidth="1"/>
    <col min="4100" max="4100" width="0" style="1" hidden="1" customWidth="1"/>
    <col min="4101" max="4101" width="36.6640625" style="1" customWidth="1"/>
    <col min="4102" max="4102" width="0.109375" style="1" customWidth="1"/>
    <col min="4103" max="4352" width="8.88671875" style="1"/>
    <col min="4353" max="4353" width="2" style="1" customWidth="1"/>
    <col min="4354" max="4354" width="8.88671875" style="1"/>
    <col min="4355" max="4355" width="44.109375" style="1" customWidth="1"/>
    <col min="4356" max="4356" width="0" style="1" hidden="1" customWidth="1"/>
    <col min="4357" max="4357" width="36.6640625" style="1" customWidth="1"/>
    <col min="4358" max="4358" width="0.109375" style="1" customWidth="1"/>
    <col min="4359" max="4608" width="8.88671875" style="1"/>
    <col min="4609" max="4609" width="2" style="1" customWidth="1"/>
    <col min="4610" max="4610" width="8.88671875" style="1"/>
    <col min="4611" max="4611" width="44.109375" style="1" customWidth="1"/>
    <col min="4612" max="4612" width="0" style="1" hidden="1" customWidth="1"/>
    <col min="4613" max="4613" width="36.6640625" style="1" customWidth="1"/>
    <col min="4614" max="4614" width="0.109375" style="1" customWidth="1"/>
    <col min="4615" max="4864" width="8.88671875" style="1"/>
    <col min="4865" max="4865" width="2" style="1" customWidth="1"/>
    <col min="4866" max="4866" width="8.88671875" style="1"/>
    <col min="4867" max="4867" width="44.109375" style="1" customWidth="1"/>
    <col min="4868" max="4868" width="0" style="1" hidden="1" customWidth="1"/>
    <col min="4869" max="4869" width="36.6640625" style="1" customWidth="1"/>
    <col min="4870" max="4870" width="0.109375" style="1" customWidth="1"/>
    <col min="4871" max="5120" width="8.88671875" style="1"/>
    <col min="5121" max="5121" width="2" style="1" customWidth="1"/>
    <col min="5122" max="5122" width="8.88671875" style="1"/>
    <col min="5123" max="5123" width="44.109375" style="1" customWidth="1"/>
    <col min="5124" max="5124" width="0" style="1" hidden="1" customWidth="1"/>
    <col min="5125" max="5125" width="36.6640625" style="1" customWidth="1"/>
    <col min="5126" max="5126" width="0.109375" style="1" customWidth="1"/>
    <col min="5127" max="5376" width="8.88671875" style="1"/>
    <col min="5377" max="5377" width="2" style="1" customWidth="1"/>
    <col min="5378" max="5378" width="8.88671875" style="1"/>
    <col min="5379" max="5379" width="44.109375" style="1" customWidth="1"/>
    <col min="5380" max="5380" width="0" style="1" hidden="1" customWidth="1"/>
    <col min="5381" max="5381" width="36.6640625" style="1" customWidth="1"/>
    <col min="5382" max="5382" width="0.109375" style="1" customWidth="1"/>
    <col min="5383" max="5632" width="8.88671875" style="1"/>
    <col min="5633" max="5633" width="2" style="1" customWidth="1"/>
    <col min="5634" max="5634" width="8.88671875" style="1"/>
    <col min="5635" max="5635" width="44.109375" style="1" customWidth="1"/>
    <col min="5636" max="5636" width="0" style="1" hidden="1" customWidth="1"/>
    <col min="5637" max="5637" width="36.6640625" style="1" customWidth="1"/>
    <col min="5638" max="5638" width="0.109375" style="1" customWidth="1"/>
    <col min="5639" max="5888" width="8.88671875" style="1"/>
    <col min="5889" max="5889" width="2" style="1" customWidth="1"/>
    <col min="5890" max="5890" width="8.88671875" style="1"/>
    <col min="5891" max="5891" width="44.109375" style="1" customWidth="1"/>
    <col min="5892" max="5892" width="0" style="1" hidden="1" customWidth="1"/>
    <col min="5893" max="5893" width="36.6640625" style="1" customWidth="1"/>
    <col min="5894" max="5894" width="0.109375" style="1" customWidth="1"/>
    <col min="5895" max="6144" width="8.88671875" style="1"/>
    <col min="6145" max="6145" width="2" style="1" customWidth="1"/>
    <col min="6146" max="6146" width="8.88671875" style="1"/>
    <col min="6147" max="6147" width="44.109375" style="1" customWidth="1"/>
    <col min="6148" max="6148" width="0" style="1" hidden="1" customWidth="1"/>
    <col min="6149" max="6149" width="36.6640625" style="1" customWidth="1"/>
    <col min="6150" max="6150" width="0.109375" style="1" customWidth="1"/>
    <col min="6151" max="6400" width="8.88671875" style="1"/>
    <col min="6401" max="6401" width="2" style="1" customWidth="1"/>
    <col min="6402" max="6402" width="8.88671875" style="1"/>
    <col min="6403" max="6403" width="44.109375" style="1" customWidth="1"/>
    <col min="6404" max="6404" width="0" style="1" hidden="1" customWidth="1"/>
    <col min="6405" max="6405" width="36.6640625" style="1" customWidth="1"/>
    <col min="6406" max="6406" width="0.109375" style="1" customWidth="1"/>
    <col min="6407" max="6656" width="8.88671875" style="1"/>
    <col min="6657" max="6657" width="2" style="1" customWidth="1"/>
    <col min="6658" max="6658" width="8.88671875" style="1"/>
    <col min="6659" max="6659" width="44.109375" style="1" customWidth="1"/>
    <col min="6660" max="6660" width="0" style="1" hidden="1" customWidth="1"/>
    <col min="6661" max="6661" width="36.6640625" style="1" customWidth="1"/>
    <col min="6662" max="6662" width="0.109375" style="1" customWidth="1"/>
    <col min="6663" max="6912" width="8.88671875" style="1"/>
    <col min="6913" max="6913" width="2" style="1" customWidth="1"/>
    <col min="6914" max="6914" width="8.88671875" style="1"/>
    <col min="6915" max="6915" width="44.109375" style="1" customWidth="1"/>
    <col min="6916" max="6916" width="0" style="1" hidden="1" customWidth="1"/>
    <col min="6917" max="6917" width="36.6640625" style="1" customWidth="1"/>
    <col min="6918" max="6918" width="0.109375" style="1" customWidth="1"/>
    <col min="6919" max="7168" width="8.88671875" style="1"/>
    <col min="7169" max="7169" width="2" style="1" customWidth="1"/>
    <col min="7170" max="7170" width="8.88671875" style="1"/>
    <col min="7171" max="7171" width="44.109375" style="1" customWidth="1"/>
    <col min="7172" max="7172" width="0" style="1" hidden="1" customWidth="1"/>
    <col min="7173" max="7173" width="36.6640625" style="1" customWidth="1"/>
    <col min="7174" max="7174" width="0.109375" style="1" customWidth="1"/>
    <col min="7175" max="7424" width="8.88671875" style="1"/>
    <col min="7425" max="7425" width="2" style="1" customWidth="1"/>
    <col min="7426" max="7426" width="8.88671875" style="1"/>
    <col min="7427" max="7427" width="44.109375" style="1" customWidth="1"/>
    <col min="7428" max="7428" width="0" style="1" hidden="1" customWidth="1"/>
    <col min="7429" max="7429" width="36.6640625" style="1" customWidth="1"/>
    <col min="7430" max="7430" width="0.109375" style="1" customWidth="1"/>
    <col min="7431" max="7680" width="8.88671875" style="1"/>
    <col min="7681" max="7681" width="2" style="1" customWidth="1"/>
    <col min="7682" max="7682" width="8.88671875" style="1"/>
    <col min="7683" max="7683" width="44.109375" style="1" customWidth="1"/>
    <col min="7684" max="7684" width="0" style="1" hidden="1" customWidth="1"/>
    <col min="7685" max="7685" width="36.6640625" style="1" customWidth="1"/>
    <col min="7686" max="7686" width="0.109375" style="1" customWidth="1"/>
    <col min="7687" max="7936" width="8.88671875" style="1"/>
    <col min="7937" max="7937" width="2" style="1" customWidth="1"/>
    <col min="7938" max="7938" width="8.88671875" style="1"/>
    <col min="7939" max="7939" width="44.109375" style="1" customWidth="1"/>
    <col min="7940" max="7940" width="0" style="1" hidden="1" customWidth="1"/>
    <col min="7941" max="7941" width="36.6640625" style="1" customWidth="1"/>
    <col min="7942" max="7942" width="0.109375" style="1" customWidth="1"/>
    <col min="7943" max="8192" width="8.88671875" style="1"/>
    <col min="8193" max="8193" width="2" style="1" customWidth="1"/>
    <col min="8194" max="8194" width="8.88671875" style="1"/>
    <col min="8195" max="8195" width="44.109375" style="1" customWidth="1"/>
    <col min="8196" max="8196" width="0" style="1" hidden="1" customWidth="1"/>
    <col min="8197" max="8197" width="36.6640625" style="1" customWidth="1"/>
    <col min="8198" max="8198" width="0.109375" style="1" customWidth="1"/>
    <col min="8199" max="8448" width="8.88671875" style="1"/>
    <col min="8449" max="8449" width="2" style="1" customWidth="1"/>
    <col min="8450" max="8450" width="8.88671875" style="1"/>
    <col min="8451" max="8451" width="44.109375" style="1" customWidth="1"/>
    <col min="8452" max="8452" width="0" style="1" hidden="1" customWidth="1"/>
    <col min="8453" max="8453" width="36.6640625" style="1" customWidth="1"/>
    <col min="8454" max="8454" width="0.109375" style="1" customWidth="1"/>
    <col min="8455" max="8704" width="8.88671875" style="1"/>
    <col min="8705" max="8705" width="2" style="1" customWidth="1"/>
    <col min="8706" max="8706" width="8.88671875" style="1"/>
    <col min="8707" max="8707" width="44.109375" style="1" customWidth="1"/>
    <col min="8708" max="8708" width="0" style="1" hidden="1" customWidth="1"/>
    <col min="8709" max="8709" width="36.6640625" style="1" customWidth="1"/>
    <col min="8710" max="8710" width="0.109375" style="1" customWidth="1"/>
    <col min="8711" max="8960" width="8.88671875" style="1"/>
    <col min="8961" max="8961" width="2" style="1" customWidth="1"/>
    <col min="8962" max="8962" width="8.88671875" style="1"/>
    <col min="8963" max="8963" width="44.109375" style="1" customWidth="1"/>
    <col min="8964" max="8964" width="0" style="1" hidden="1" customWidth="1"/>
    <col min="8965" max="8965" width="36.6640625" style="1" customWidth="1"/>
    <col min="8966" max="8966" width="0.109375" style="1" customWidth="1"/>
    <col min="8967" max="9216" width="8.88671875" style="1"/>
    <col min="9217" max="9217" width="2" style="1" customWidth="1"/>
    <col min="9218" max="9218" width="8.88671875" style="1"/>
    <col min="9219" max="9219" width="44.109375" style="1" customWidth="1"/>
    <col min="9220" max="9220" width="0" style="1" hidden="1" customWidth="1"/>
    <col min="9221" max="9221" width="36.6640625" style="1" customWidth="1"/>
    <col min="9222" max="9222" width="0.109375" style="1" customWidth="1"/>
    <col min="9223" max="9472" width="8.88671875" style="1"/>
    <col min="9473" max="9473" width="2" style="1" customWidth="1"/>
    <col min="9474" max="9474" width="8.88671875" style="1"/>
    <col min="9475" max="9475" width="44.109375" style="1" customWidth="1"/>
    <col min="9476" max="9476" width="0" style="1" hidden="1" customWidth="1"/>
    <col min="9477" max="9477" width="36.6640625" style="1" customWidth="1"/>
    <col min="9478" max="9478" width="0.109375" style="1" customWidth="1"/>
    <col min="9479" max="9728" width="8.88671875" style="1"/>
    <col min="9729" max="9729" width="2" style="1" customWidth="1"/>
    <col min="9730" max="9730" width="8.88671875" style="1"/>
    <col min="9731" max="9731" width="44.109375" style="1" customWidth="1"/>
    <col min="9732" max="9732" width="0" style="1" hidden="1" customWidth="1"/>
    <col min="9733" max="9733" width="36.6640625" style="1" customWidth="1"/>
    <col min="9734" max="9734" width="0.109375" style="1" customWidth="1"/>
    <col min="9735" max="9984" width="8.88671875" style="1"/>
    <col min="9985" max="9985" width="2" style="1" customWidth="1"/>
    <col min="9986" max="9986" width="8.88671875" style="1"/>
    <col min="9987" max="9987" width="44.109375" style="1" customWidth="1"/>
    <col min="9988" max="9988" width="0" style="1" hidden="1" customWidth="1"/>
    <col min="9989" max="9989" width="36.6640625" style="1" customWidth="1"/>
    <col min="9990" max="9990" width="0.109375" style="1" customWidth="1"/>
    <col min="9991" max="10240" width="8.88671875" style="1"/>
    <col min="10241" max="10241" width="2" style="1" customWidth="1"/>
    <col min="10242" max="10242" width="8.88671875" style="1"/>
    <col min="10243" max="10243" width="44.109375" style="1" customWidth="1"/>
    <col min="10244" max="10244" width="0" style="1" hidden="1" customWidth="1"/>
    <col min="10245" max="10245" width="36.6640625" style="1" customWidth="1"/>
    <col min="10246" max="10246" width="0.109375" style="1" customWidth="1"/>
    <col min="10247" max="10496" width="8.88671875" style="1"/>
    <col min="10497" max="10497" width="2" style="1" customWidth="1"/>
    <col min="10498" max="10498" width="8.88671875" style="1"/>
    <col min="10499" max="10499" width="44.109375" style="1" customWidth="1"/>
    <col min="10500" max="10500" width="0" style="1" hidden="1" customWidth="1"/>
    <col min="10501" max="10501" width="36.6640625" style="1" customWidth="1"/>
    <col min="10502" max="10502" width="0.109375" style="1" customWidth="1"/>
    <col min="10503" max="10752" width="8.88671875" style="1"/>
    <col min="10753" max="10753" width="2" style="1" customWidth="1"/>
    <col min="10754" max="10754" width="8.88671875" style="1"/>
    <col min="10755" max="10755" width="44.109375" style="1" customWidth="1"/>
    <col min="10756" max="10756" width="0" style="1" hidden="1" customWidth="1"/>
    <col min="10757" max="10757" width="36.6640625" style="1" customWidth="1"/>
    <col min="10758" max="10758" width="0.109375" style="1" customWidth="1"/>
    <col min="10759" max="11008" width="8.88671875" style="1"/>
    <col min="11009" max="11009" width="2" style="1" customWidth="1"/>
    <col min="11010" max="11010" width="8.88671875" style="1"/>
    <col min="11011" max="11011" width="44.109375" style="1" customWidth="1"/>
    <col min="11012" max="11012" width="0" style="1" hidden="1" customWidth="1"/>
    <col min="11013" max="11013" width="36.6640625" style="1" customWidth="1"/>
    <col min="11014" max="11014" width="0.109375" style="1" customWidth="1"/>
    <col min="11015" max="11264" width="8.88671875" style="1"/>
    <col min="11265" max="11265" width="2" style="1" customWidth="1"/>
    <col min="11266" max="11266" width="8.88671875" style="1"/>
    <col min="11267" max="11267" width="44.109375" style="1" customWidth="1"/>
    <col min="11268" max="11268" width="0" style="1" hidden="1" customWidth="1"/>
    <col min="11269" max="11269" width="36.6640625" style="1" customWidth="1"/>
    <col min="11270" max="11270" width="0.109375" style="1" customWidth="1"/>
    <col min="11271" max="11520" width="8.88671875" style="1"/>
    <col min="11521" max="11521" width="2" style="1" customWidth="1"/>
    <col min="11522" max="11522" width="8.88671875" style="1"/>
    <col min="11523" max="11523" width="44.109375" style="1" customWidth="1"/>
    <col min="11524" max="11524" width="0" style="1" hidden="1" customWidth="1"/>
    <col min="11525" max="11525" width="36.6640625" style="1" customWidth="1"/>
    <col min="11526" max="11526" width="0.109375" style="1" customWidth="1"/>
    <col min="11527" max="11776" width="8.88671875" style="1"/>
    <col min="11777" max="11777" width="2" style="1" customWidth="1"/>
    <col min="11778" max="11778" width="8.88671875" style="1"/>
    <col min="11779" max="11779" width="44.109375" style="1" customWidth="1"/>
    <col min="11780" max="11780" width="0" style="1" hidden="1" customWidth="1"/>
    <col min="11781" max="11781" width="36.6640625" style="1" customWidth="1"/>
    <col min="11782" max="11782" width="0.109375" style="1" customWidth="1"/>
    <col min="11783" max="12032" width="8.88671875" style="1"/>
    <col min="12033" max="12033" width="2" style="1" customWidth="1"/>
    <col min="12034" max="12034" width="8.88671875" style="1"/>
    <col min="12035" max="12035" width="44.109375" style="1" customWidth="1"/>
    <col min="12036" max="12036" width="0" style="1" hidden="1" customWidth="1"/>
    <col min="12037" max="12037" width="36.6640625" style="1" customWidth="1"/>
    <col min="12038" max="12038" width="0.109375" style="1" customWidth="1"/>
    <col min="12039" max="12288" width="8.88671875" style="1"/>
    <col min="12289" max="12289" width="2" style="1" customWidth="1"/>
    <col min="12290" max="12290" width="8.88671875" style="1"/>
    <col min="12291" max="12291" width="44.109375" style="1" customWidth="1"/>
    <col min="12292" max="12292" width="0" style="1" hidden="1" customWidth="1"/>
    <col min="12293" max="12293" width="36.6640625" style="1" customWidth="1"/>
    <col min="12294" max="12294" width="0.109375" style="1" customWidth="1"/>
    <col min="12295" max="12544" width="8.88671875" style="1"/>
    <col min="12545" max="12545" width="2" style="1" customWidth="1"/>
    <col min="12546" max="12546" width="8.88671875" style="1"/>
    <col min="12547" max="12547" width="44.109375" style="1" customWidth="1"/>
    <col min="12548" max="12548" width="0" style="1" hidden="1" customWidth="1"/>
    <col min="12549" max="12549" width="36.6640625" style="1" customWidth="1"/>
    <col min="12550" max="12550" width="0.109375" style="1" customWidth="1"/>
    <col min="12551" max="12800" width="8.88671875" style="1"/>
    <col min="12801" max="12801" width="2" style="1" customWidth="1"/>
    <col min="12802" max="12802" width="8.88671875" style="1"/>
    <col min="12803" max="12803" width="44.109375" style="1" customWidth="1"/>
    <col min="12804" max="12804" width="0" style="1" hidden="1" customWidth="1"/>
    <col min="12805" max="12805" width="36.6640625" style="1" customWidth="1"/>
    <col min="12806" max="12806" width="0.109375" style="1" customWidth="1"/>
    <col min="12807" max="13056" width="8.88671875" style="1"/>
    <col min="13057" max="13057" width="2" style="1" customWidth="1"/>
    <col min="13058" max="13058" width="8.88671875" style="1"/>
    <col min="13059" max="13059" width="44.109375" style="1" customWidth="1"/>
    <col min="13060" max="13060" width="0" style="1" hidden="1" customWidth="1"/>
    <col min="13061" max="13061" width="36.6640625" style="1" customWidth="1"/>
    <col min="13062" max="13062" width="0.109375" style="1" customWidth="1"/>
    <col min="13063" max="13312" width="8.88671875" style="1"/>
    <col min="13313" max="13313" width="2" style="1" customWidth="1"/>
    <col min="13314" max="13314" width="8.88671875" style="1"/>
    <col min="13315" max="13315" width="44.109375" style="1" customWidth="1"/>
    <col min="13316" max="13316" width="0" style="1" hidden="1" customWidth="1"/>
    <col min="13317" max="13317" width="36.6640625" style="1" customWidth="1"/>
    <col min="13318" max="13318" width="0.109375" style="1" customWidth="1"/>
    <col min="13319" max="13568" width="8.88671875" style="1"/>
    <col min="13569" max="13569" width="2" style="1" customWidth="1"/>
    <col min="13570" max="13570" width="8.88671875" style="1"/>
    <col min="13571" max="13571" width="44.109375" style="1" customWidth="1"/>
    <col min="13572" max="13572" width="0" style="1" hidden="1" customWidth="1"/>
    <col min="13573" max="13573" width="36.6640625" style="1" customWidth="1"/>
    <col min="13574" max="13574" width="0.109375" style="1" customWidth="1"/>
    <col min="13575" max="13824" width="8.88671875" style="1"/>
    <col min="13825" max="13825" width="2" style="1" customWidth="1"/>
    <col min="13826" max="13826" width="8.88671875" style="1"/>
    <col min="13827" max="13827" width="44.109375" style="1" customWidth="1"/>
    <col min="13828" max="13828" width="0" style="1" hidden="1" customWidth="1"/>
    <col min="13829" max="13829" width="36.6640625" style="1" customWidth="1"/>
    <col min="13830" max="13830" width="0.109375" style="1" customWidth="1"/>
    <col min="13831" max="14080" width="8.88671875" style="1"/>
    <col min="14081" max="14081" width="2" style="1" customWidth="1"/>
    <col min="14082" max="14082" width="8.88671875" style="1"/>
    <col min="14083" max="14083" width="44.109375" style="1" customWidth="1"/>
    <col min="14084" max="14084" width="0" style="1" hidden="1" customWidth="1"/>
    <col min="14085" max="14085" width="36.6640625" style="1" customWidth="1"/>
    <col min="14086" max="14086" width="0.109375" style="1" customWidth="1"/>
    <col min="14087" max="14336" width="8.88671875" style="1"/>
    <col min="14337" max="14337" width="2" style="1" customWidth="1"/>
    <col min="14338" max="14338" width="8.88671875" style="1"/>
    <col min="14339" max="14339" width="44.109375" style="1" customWidth="1"/>
    <col min="14340" max="14340" width="0" style="1" hidden="1" customWidth="1"/>
    <col min="14341" max="14341" width="36.6640625" style="1" customWidth="1"/>
    <col min="14342" max="14342" width="0.109375" style="1" customWidth="1"/>
    <col min="14343" max="14592" width="8.88671875" style="1"/>
    <col min="14593" max="14593" width="2" style="1" customWidth="1"/>
    <col min="14594" max="14594" width="8.88671875" style="1"/>
    <col min="14595" max="14595" width="44.109375" style="1" customWidth="1"/>
    <col min="14596" max="14596" width="0" style="1" hidden="1" customWidth="1"/>
    <col min="14597" max="14597" width="36.6640625" style="1" customWidth="1"/>
    <col min="14598" max="14598" width="0.109375" style="1" customWidth="1"/>
    <col min="14599" max="14848" width="8.88671875" style="1"/>
    <col min="14849" max="14849" width="2" style="1" customWidth="1"/>
    <col min="14850" max="14850" width="8.88671875" style="1"/>
    <col min="14851" max="14851" width="44.109375" style="1" customWidth="1"/>
    <col min="14852" max="14852" width="0" style="1" hidden="1" customWidth="1"/>
    <col min="14853" max="14853" width="36.6640625" style="1" customWidth="1"/>
    <col min="14854" max="14854" width="0.109375" style="1" customWidth="1"/>
    <col min="14855" max="15104" width="8.88671875" style="1"/>
    <col min="15105" max="15105" width="2" style="1" customWidth="1"/>
    <col min="15106" max="15106" width="8.88671875" style="1"/>
    <col min="15107" max="15107" width="44.109375" style="1" customWidth="1"/>
    <col min="15108" max="15108" width="0" style="1" hidden="1" customWidth="1"/>
    <col min="15109" max="15109" width="36.6640625" style="1" customWidth="1"/>
    <col min="15110" max="15110" width="0.109375" style="1" customWidth="1"/>
    <col min="15111" max="15360" width="8.88671875" style="1"/>
    <col min="15361" max="15361" width="2" style="1" customWidth="1"/>
    <col min="15362" max="15362" width="8.88671875" style="1"/>
    <col min="15363" max="15363" width="44.109375" style="1" customWidth="1"/>
    <col min="15364" max="15364" width="0" style="1" hidden="1" customWidth="1"/>
    <col min="15365" max="15365" width="36.6640625" style="1" customWidth="1"/>
    <col min="15366" max="15366" width="0.109375" style="1" customWidth="1"/>
    <col min="15367" max="15616" width="8.88671875" style="1"/>
    <col min="15617" max="15617" width="2" style="1" customWidth="1"/>
    <col min="15618" max="15618" width="8.88671875" style="1"/>
    <col min="15619" max="15619" width="44.109375" style="1" customWidth="1"/>
    <col min="15620" max="15620" width="0" style="1" hidden="1" customWidth="1"/>
    <col min="15621" max="15621" width="36.6640625" style="1" customWidth="1"/>
    <col min="15622" max="15622" width="0.109375" style="1" customWidth="1"/>
    <col min="15623" max="15872" width="8.88671875" style="1"/>
    <col min="15873" max="15873" width="2" style="1" customWidth="1"/>
    <col min="15874" max="15874" width="8.88671875" style="1"/>
    <col min="15875" max="15875" width="44.109375" style="1" customWidth="1"/>
    <col min="15876" max="15876" width="0" style="1" hidden="1" customWidth="1"/>
    <col min="15877" max="15877" width="36.6640625" style="1" customWidth="1"/>
    <col min="15878" max="15878" width="0.109375" style="1" customWidth="1"/>
    <col min="15879" max="16128" width="8.88671875" style="1"/>
    <col min="16129" max="16129" width="2" style="1" customWidth="1"/>
    <col min="16130" max="16130" width="8.88671875" style="1"/>
    <col min="16131" max="16131" width="44.109375" style="1" customWidth="1"/>
    <col min="16132" max="16132" width="0" style="1" hidden="1" customWidth="1"/>
    <col min="16133" max="16133" width="36.6640625" style="1" customWidth="1"/>
    <col min="16134" max="16134" width="0.109375" style="1" customWidth="1"/>
    <col min="16135" max="16384" width="8.88671875" style="1"/>
  </cols>
  <sheetData>
    <row r="1" spans="2:12" ht="15.6">
      <c r="E1" s="48"/>
    </row>
    <row r="2" spans="2:12" ht="38.4" customHeight="1">
      <c r="B2" s="359" t="s">
        <v>391</v>
      </c>
      <c r="C2" s="360"/>
      <c r="D2" s="360"/>
      <c r="E2" s="360"/>
      <c r="F2" s="360"/>
    </row>
    <row r="3" spans="2:12" ht="33.75" customHeight="1">
      <c r="B3" s="164"/>
      <c r="C3" s="164" t="s">
        <v>32</v>
      </c>
      <c r="D3" s="165" t="s">
        <v>329</v>
      </c>
      <c r="E3" s="164" t="s">
        <v>64</v>
      </c>
      <c r="F3" s="166" t="s">
        <v>377</v>
      </c>
      <c r="I3" s="126"/>
      <c r="J3" s="77"/>
      <c r="K3" s="77"/>
      <c r="L3" s="77"/>
    </row>
    <row r="4" spans="2:12" ht="15.6">
      <c r="B4" s="165" t="s">
        <v>36</v>
      </c>
      <c r="C4" s="165" t="s">
        <v>37</v>
      </c>
      <c r="D4" s="165">
        <v>1</v>
      </c>
      <c r="E4" s="165">
        <v>2</v>
      </c>
      <c r="F4" s="167"/>
      <c r="I4" s="78"/>
      <c r="J4" s="129"/>
      <c r="K4" s="129"/>
      <c r="L4" s="129"/>
    </row>
    <row r="5" spans="2:12" ht="16.2">
      <c r="B5" s="168"/>
      <c r="C5" s="361" t="s">
        <v>378</v>
      </c>
      <c r="D5" s="362"/>
      <c r="E5" s="362"/>
      <c r="F5" s="363"/>
      <c r="I5" s="48"/>
      <c r="J5" s="48"/>
      <c r="K5" s="48"/>
      <c r="L5" s="48"/>
    </row>
    <row r="6" spans="2:12" ht="14.25" customHeight="1">
      <c r="B6" s="169">
        <v>1</v>
      </c>
      <c r="C6" s="170" t="s">
        <v>331</v>
      </c>
      <c r="D6" s="171">
        <v>4340</v>
      </c>
      <c r="E6" s="171">
        <v>6.45</v>
      </c>
      <c r="F6" s="172">
        <v>5160</v>
      </c>
    </row>
    <row r="7" spans="2:12" ht="14.25" customHeight="1">
      <c r="B7" s="169">
        <v>2</v>
      </c>
      <c r="C7" s="170" t="s">
        <v>332</v>
      </c>
      <c r="D7" s="171">
        <v>4276</v>
      </c>
      <c r="E7" s="171">
        <v>4.22</v>
      </c>
      <c r="F7" s="172">
        <v>5090</v>
      </c>
    </row>
    <row r="8" spans="2:12" ht="15" customHeight="1">
      <c r="B8" s="169">
        <v>3</v>
      </c>
      <c r="C8" s="170" t="s">
        <v>333</v>
      </c>
      <c r="D8" s="173">
        <v>4306</v>
      </c>
      <c r="E8" s="173">
        <v>6.87</v>
      </c>
      <c r="F8" s="172">
        <v>5120</v>
      </c>
    </row>
    <row r="9" spans="2:12" ht="15" customHeight="1">
      <c r="B9" s="169">
        <v>4</v>
      </c>
      <c r="C9" s="170" t="s">
        <v>334</v>
      </c>
      <c r="D9" s="173">
        <v>4286</v>
      </c>
      <c r="E9" s="173">
        <v>6.37</v>
      </c>
      <c r="F9" s="172">
        <v>5100</v>
      </c>
    </row>
    <row r="10" spans="2:12" ht="15.75" customHeight="1">
      <c r="B10" s="169">
        <v>5</v>
      </c>
      <c r="C10" s="170" t="s">
        <v>335</v>
      </c>
      <c r="D10" s="173">
        <v>6298</v>
      </c>
      <c r="E10" s="173">
        <v>6.75</v>
      </c>
      <c r="F10" s="172">
        <v>7480</v>
      </c>
    </row>
    <row r="11" spans="2:12" ht="14.25" customHeight="1">
      <c r="B11" s="169">
        <v>6</v>
      </c>
      <c r="C11" s="170" t="s">
        <v>379</v>
      </c>
      <c r="D11" s="173">
        <v>8167</v>
      </c>
      <c r="E11" s="173">
        <v>4.9800000000000004</v>
      </c>
      <c r="F11" s="172">
        <v>9710</v>
      </c>
    </row>
    <row r="12" spans="2:12" ht="15" customHeight="1">
      <c r="B12" s="169">
        <v>7</v>
      </c>
      <c r="C12" s="170" t="s">
        <v>380</v>
      </c>
      <c r="D12" s="173">
        <v>4364</v>
      </c>
      <c r="E12" s="173">
        <v>6.13</v>
      </c>
      <c r="F12" s="172">
        <v>5190</v>
      </c>
    </row>
    <row r="13" spans="2:12" ht="15.75" customHeight="1">
      <c r="B13" s="345"/>
      <c r="C13" s="345"/>
      <c r="D13" s="142"/>
      <c r="E13" s="143"/>
    </row>
  </sheetData>
  <mergeCells count="3">
    <mergeCell ref="B2:F2"/>
    <mergeCell ref="C5:F5"/>
    <mergeCell ref="B13:C13"/>
  </mergeCells>
  <pageMargins left="0.31" right="0.25" top="0.43" bottom="0.5" header="0.41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B1:J8"/>
  <sheetViews>
    <sheetView workbookViewId="0">
      <selection activeCell="D24" sqref="D24"/>
    </sheetView>
  </sheetViews>
  <sheetFormatPr defaultColWidth="9.109375" defaultRowHeight="13.2"/>
  <cols>
    <col min="1" max="1" width="2.88671875" style="47" customWidth="1"/>
    <col min="2" max="2" width="8.33203125" style="47" customWidth="1"/>
    <col min="3" max="3" width="36.33203125" style="47" customWidth="1"/>
    <col min="4" max="4" width="11.5546875" style="47" customWidth="1"/>
    <col min="5" max="5" width="8" style="47" hidden="1" customWidth="1"/>
    <col min="6" max="6" width="13.44140625" style="47" customWidth="1"/>
    <col min="7" max="7" width="0.33203125" style="47" hidden="1" customWidth="1"/>
    <col min="8" max="8" width="16.109375" style="47" customWidth="1"/>
    <col min="9" max="9" width="9.88671875" style="47" hidden="1" customWidth="1"/>
    <col min="10" max="10" width="11.33203125" style="47" customWidth="1"/>
    <col min="11" max="256" width="9.109375" style="47"/>
    <col min="257" max="257" width="2.88671875" style="47" customWidth="1"/>
    <col min="258" max="258" width="8.33203125" style="47" customWidth="1"/>
    <col min="259" max="259" width="36.33203125" style="47" customWidth="1"/>
    <col min="260" max="260" width="11.5546875" style="47" customWidth="1"/>
    <col min="261" max="261" width="0" style="47" hidden="1" customWidth="1"/>
    <col min="262" max="262" width="13.44140625" style="47" customWidth="1"/>
    <col min="263" max="263" width="0" style="47" hidden="1" customWidth="1"/>
    <col min="264" max="264" width="16.109375" style="47" customWidth="1"/>
    <col min="265" max="265" width="0" style="47" hidden="1" customWidth="1"/>
    <col min="266" max="266" width="11.33203125" style="47" customWidth="1"/>
    <col min="267" max="512" width="9.109375" style="47"/>
    <col min="513" max="513" width="2.88671875" style="47" customWidth="1"/>
    <col min="514" max="514" width="8.33203125" style="47" customWidth="1"/>
    <col min="515" max="515" width="36.33203125" style="47" customWidth="1"/>
    <col min="516" max="516" width="11.5546875" style="47" customWidth="1"/>
    <col min="517" max="517" width="0" style="47" hidden="1" customWidth="1"/>
    <col min="518" max="518" width="13.44140625" style="47" customWidth="1"/>
    <col min="519" max="519" width="0" style="47" hidden="1" customWidth="1"/>
    <col min="520" max="520" width="16.109375" style="47" customWidth="1"/>
    <col min="521" max="521" width="0" style="47" hidden="1" customWidth="1"/>
    <col min="522" max="522" width="11.33203125" style="47" customWidth="1"/>
    <col min="523" max="768" width="9.109375" style="47"/>
    <col min="769" max="769" width="2.88671875" style="47" customWidth="1"/>
    <col min="770" max="770" width="8.33203125" style="47" customWidth="1"/>
    <col min="771" max="771" width="36.33203125" style="47" customWidth="1"/>
    <col min="772" max="772" width="11.5546875" style="47" customWidth="1"/>
    <col min="773" max="773" width="0" style="47" hidden="1" customWidth="1"/>
    <col min="774" max="774" width="13.44140625" style="47" customWidth="1"/>
    <col min="775" max="775" width="0" style="47" hidden="1" customWidth="1"/>
    <col min="776" max="776" width="16.109375" style="47" customWidth="1"/>
    <col min="777" max="777" width="0" style="47" hidden="1" customWidth="1"/>
    <col min="778" max="778" width="11.33203125" style="47" customWidth="1"/>
    <col min="779" max="1024" width="9.109375" style="47"/>
    <col min="1025" max="1025" width="2.88671875" style="47" customWidth="1"/>
    <col min="1026" max="1026" width="8.33203125" style="47" customWidth="1"/>
    <col min="1027" max="1027" width="36.33203125" style="47" customWidth="1"/>
    <col min="1028" max="1028" width="11.5546875" style="47" customWidth="1"/>
    <col min="1029" max="1029" width="0" style="47" hidden="1" customWidth="1"/>
    <col min="1030" max="1030" width="13.44140625" style="47" customWidth="1"/>
    <col min="1031" max="1031" width="0" style="47" hidden="1" customWidth="1"/>
    <col min="1032" max="1032" width="16.109375" style="47" customWidth="1"/>
    <col min="1033" max="1033" width="0" style="47" hidden="1" customWidth="1"/>
    <col min="1034" max="1034" width="11.33203125" style="47" customWidth="1"/>
    <col min="1035" max="1280" width="9.109375" style="47"/>
    <col min="1281" max="1281" width="2.88671875" style="47" customWidth="1"/>
    <col min="1282" max="1282" width="8.33203125" style="47" customWidth="1"/>
    <col min="1283" max="1283" width="36.33203125" style="47" customWidth="1"/>
    <col min="1284" max="1284" width="11.5546875" style="47" customWidth="1"/>
    <col min="1285" max="1285" width="0" style="47" hidden="1" customWidth="1"/>
    <col min="1286" max="1286" width="13.44140625" style="47" customWidth="1"/>
    <col min="1287" max="1287" width="0" style="47" hidden="1" customWidth="1"/>
    <col min="1288" max="1288" width="16.109375" style="47" customWidth="1"/>
    <col min="1289" max="1289" width="0" style="47" hidden="1" customWidth="1"/>
    <col min="1290" max="1290" width="11.33203125" style="47" customWidth="1"/>
    <col min="1291" max="1536" width="9.109375" style="47"/>
    <col min="1537" max="1537" width="2.88671875" style="47" customWidth="1"/>
    <col min="1538" max="1538" width="8.33203125" style="47" customWidth="1"/>
    <col min="1539" max="1539" width="36.33203125" style="47" customWidth="1"/>
    <col min="1540" max="1540" width="11.5546875" style="47" customWidth="1"/>
    <col min="1541" max="1541" width="0" style="47" hidden="1" customWidth="1"/>
    <col min="1542" max="1542" width="13.44140625" style="47" customWidth="1"/>
    <col min="1543" max="1543" width="0" style="47" hidden="1" customWidth="1"/>
    <col min="1544" max="1544" width="16.109375" style="47" customWidth="1"/>
    <col min="1545" max="1545" width="0" style="47" hidden="1" customWidth="1"/>
    <col min="1546" max="1546" width="11.33203125" style="47" customWidth="1"/>
    <col min="1547" max="1792" width="9.109375" style="47"/>
    <col min="1793" max="1793" width="2.88671875" style="47" customWidth="1"/>
    <col min="1794" max="1794" width="8.33203125" style="47" customWidth="1"/>
    <col min="1795" max="1795" width="36.33203125" style="47" customWidth="1"/>
    <col min="1796" max="1796" width="11.5546875" style="47" customWidth="1"/>
    <col min="1797" max="1797" width="0" style="47" hidden="1" customWidth="1"/>
    <col min="1798" max="1798" width="13.44140625" style="47" customWidth="1"/>
    <col min="1799" max="1799" width="0" style="47" hidden="1" customWidth="1"/>
    <col min="1800" max="1800" width="16.109375" style="47" customWidth="1"/>
    <col min="1801" max="1801" width="0" style="47" hidden="1" customWidth="1"/>
    <col min="1802" max="1802" width="11.33203125" style="47" customWidth="1"/>
    <col min="1803" max="2048" width="9.109375" style="47"/>
    <col min="2049" max="2049" width="2.88671875" style="47" customWidth="1"/>
    <col min="2050" max="2050" width="8.33203125" style="47" customWidth="1"/>
    <col min="2051" max="2051" width="36.33203125" style="47" customWidth="1"/>
    <col min="2052" max="2052" width="11.5546875" style="47" customWidth="1"/>
    <col min="2053" max="2053" width="0" style="47" hidden="1" customWidth="1"/>
    <col min="2054" max="2054" width="13.44140625" style="47" customWidth="1"/>
    <col min="2055" max="2055" width="0" style="47" hidden="1" customWidth="1"/>
    <col min="2056" max="2056" width="16.109375" style="47" customWidth="1"/>
    <col min="2057" max="2057" width="0" style="47" hidden="1" customWidth="1"/>
    <col min="2058" max="2058" width="11.33203125" style="47" customWidth="1"/>
    <col min="2059" max="2304" width="9.109375" style="47"/>
    <col min="2305" max="2305" width="2.88671875" style="47" customWidth="1"/>
    <col min="2306" max="2306" width="8.33203125" style="47" customWidth="1"/>
    <col min="2307" max="2307" width="36.33203125" style="47" customWidth="1"/>
    <col min="2308" max="2308" width="11.5546875" style="47" customWidth="1"/>
    <col min="2309" max="2309" width="0" style="47" hidden="1" customWidth="1"/>
    <col min="2310" max="2310" width="13.44140625" style="47" customWidth="1"/>
    <col min="2311" max="2311" width="0" style="47" hidden="1" customWidth="1"/>
    <col min="2312" max="2312" width="16.109375" style="47" customWidth="1"/>
    <col min="2313" max="2313" width="0" style="47" hidden="1" customWidth="1"/>
    <col min="2314" max="2314" width="11.33203125" style="47" customWidth="1"/>
    <col min="2315" max="2560" width="9.109375" style="47"/>
    <col min="2561" max="2561" width="2.88671875" style="47" customWidth="1"/>
    <col min="2562" max="2562" width="8.33203125" style="47" customWidth="1"/>
    <col min="2563" max="2563" width="36.33203125" style="47" customWidth="1"/>
    <col min="2564" max="2564" width="11.5546875" style="47" customWidth="1"/>
    <col min="2565" max="2565" width="0" style="47" hidden="1" customWidth="1"/>
    <col min="2566" max="2566" width="13.44140625" style="47" customWidth="1"/>
    <col min="2567" max="2567" width="0" style="47" hidden="1" customWidth="1"/>
    <col min="2568" max="2568" width="16.109375" style="47" customWidth="1"/>
    <col min="2569" max="2569" width="0" style="47" hidden="1" customWidth="1"/>
    <col min="2570" max="2570" width="11.33203125" style="47" customWidth="1"/>
    <col min="2571" max="2816" width="9.109375" style="47"/>
    <col min="2817" max="2817" width="2.88671875" style="47" customWidth="1"/>
    <col min="2818" max="2818" width="8.33203125" style="47" customWidth="1"/>
    <col min="2819" max="2819" width="36.33203125" style="47" customWidth="1"/>
    <col min="2820" max="2820" width="11.5546875" style="47" customWidth="1"/>
    <col min="2821" max="2821" width="0" style="47" hidden="1" customWidth="1"/>
    <col min="2822" max="2822" width="13.44140625" style="47" customWidth="1"/>
    <col min="2823" max="2823" width="0" style="47" hidden="1" customWidth="1"/>
    <col min="2824" max="2824" width="16.109375" style="47" customWidth="1"/>
    <col min="2825" max="2825" width="0" style="47" hidden="1" customWidth="1"/>
    <col min="2826" max="2826" width="11.33203125" style="47" customWidth="1"/>
    <col min="2827" max="3072" width="9.109375" style="47"/>
    <col min="3073" max="3073" width="2.88671875" style="47" customWidth="1"/>
    <col min="3074" max="3074" width="8.33203125" style="47" customWidth="1"/>
    <col min="3075" max="3075" width="36.33203125" style="47" customWidth="1"/>
    <col min="3076" max="3076" width="11.5546875" style="47" customWidth="1"/>
    <col min="3077" max="3077" width="0" style="47" hidden="1" customWidth="1"/>
    <col min="3078" max="3078" width="13.44140625" style="47" customWidth="1"/>
    <col min="3079" max="3079" width="0" style="47" hidden="1" customWidth="1"/>
    <col min="3080" max="3080" width="16.109375" style="47" customWidth="1"/>
    <col min="3081" max="3081" width="0" style="47" hidden="1" customWidth="1"/>
    <col min="3082" max="3082" width="11.33203125" style="47" customWidth="1"/>
    <col min="3083" max="3328" width="9.109375" style="47"/>
    <col min="3329" max="3329" width="2.88671875" style="47" customWidth="1"/>
    <col min="3330" max="3330" width="8.33203125" style="47" customWidth="1"/>
    <col min="3331" max="3331" width="36.33203125" style="47" customWidth="1"/>
    <col min="3332" max="3332" width="11.5546875" style="47" customWidth="1"/>
    <col min="3333" max="3333" width="0" style="47" hidden="1" customWidth="1"/>
    <col min="3334" max="3334" width="13.44140625" style="47" customWidth="1"/>
    <col min="3335" max="3335" width="0" style="47" hidden="1" customWidth="1"/>
    <col min="3336" max="3336" width="16.109375" style="47" customWidth="1"/>
    <col min="3337" max="3337" width="0" style="47" hidden="1" customWidth="1"/>
    <col min="3338" max="3338" width="11.33203125" style="47" customWidth="1"/>
    <col min="3339" max="3584" width="9.109375" style="47"/>
    <col min="3585" max="3585" width="2.88671875" style="47" customWidth="1"/>
    <col min="3586" max="3586" width="8.33203125" style="47" customWidth="1"/>
    <col min="3587" max="3587" width="36.33203125" style="47" customWidth="1"/>
    <col min="3588" max="3588" width="11.5546875" style="47" customWidth="1"/>
    <col min="3589" max="3589" width="0" style="47" hidden="1" customWidth="1"/>
    <col min="3590" max="3590" width="13.44140625" style="47" customWidth="1"/>
    <col min="3591" max="3591" width="0" style="47" hidden="1" customWidth="1"/>
    <col min="3592" max="3592" width="16.109375" style="47" customWidth="1"/>
    <col min="3593" max="3593" width="0" style="47" hidden="1" customWidth="1"/>
    <col min="3594" max="3594" width="11.33203125" style="47" customWidth="1"/>
    <col min="3595" max="3840" width="9.109375" style="47"/>
    <col min="3841" max="3841" width="2.88671875" style="47" customWidth="1"/>
    <col min="3842" max="3842" width="8.33203125" style="47" customWidth="1"/>
    <col min="3843" max="3843" width="36.33203125" style="47" customWidth="1"/>
    <col min="3844" max="3844" width="11.5546875" style="47" customWidth="1"/>
    <col min="3845" max="3845" width="0" style="47" hidden="1" customWidth="1"/>
    <col min="3846" max="3846" width="13.44140625" style="47" customWidth="1"/>
    <col min="3847" max="3847" width="0" style="47" hidden="1" customWidth="1"/>
    <col min="3848" max="3848" width="16.109375" style="47" customWidth="1"/>
    <col min="3849" max="3849" width="0" style="47" hidden="1" customWidth="1"/>
    <col min="3850" max="3850" width="11.33203125" style="47" customWidth="1"/>
    <col min="3851" max="4096" width="9.109375" style="47"/>
    <col min="4097" max="4097" width="2.88671875" style="47" customWidth="1"/>
    <col min="4098" max="4098" width="8.33203125" style="47" customWidth="1"/>
    <col min="4099" max="4099" width="36.33203125" style="47" customWidth="1"/>
    <col min="4100" max="4100" width="11.5546875" style="47" customWidth="1"/>
    <col min="4101" max="4101" width="0" style="47" hidden="1" customWidth="1"/>
    <col min="4102" max="4102" width="13.44140625" style="47" customWidth="1"/>
    <col min="4103" max="4103" width="0" style="47" hidden="1" customWidth="1"/>
    <col min="4104" max="4104" width="16.109375" style="47" customWidth="1"/>
    <col min="4105" max="4105" width="0" style="47" hidden="1" customWidth="1"/>
    <col min="4106" max="4106" width="11.33203125" style="47" customWidth="1"/>
    <col min="4107" max="4352" width="9.109375" style="47"/>
    <col min="4353" max="4353" width="2.88671875" style="47" customWidth="1"/>
    <col min="4354" max="4354" width="8.33203125" style="47" customWidth="1"/>
    <col min="4355" max="4355" width="36.33203125" style="47" customWidth="1"/>
    <col min="4356" max="4356" width="11.5546875" style="47" customWidth="1"/>
    <col min="4357" max="4357" width="0" style="47" hidden="1" customWidth="1"/>
    <col min="4358" max="4358" width="13.44140625" style="47" customWidth="1"/>
    <col min="4359" max="4359" width="0" style="47" hidden="1" customWidth="1"/>
    <col min="4360" max="4360" width="16.109375" style="47" customWidth="1"/>
    <col min="4361" max="4361" width="0" style="47" hidden="1" customWidth="1"/>
    <col min="4362" max="4362" width="11.33203125" style="47" customWidth="1"/>
    <col min="4363" max="4608" width="9.109375" style="47"/>
    <col min="4609" max="4609" width="2.88671875" style="47" customWidth="1"/>
    <col min="4610" max="4610" width="8.33203125" style="47" customWidth="1"/>
    <col min="4611" max="4611" width="36.33203125" style="47" customWidth="1"/>
    <col min="4612" max="4612" width="11.5546875" style="47" customWidth="1"/>
    <col min="4613" max="4613" width="0" style="47" hidden="1" customWidth="1"/>
    <col min="4614" max="4614" width="13.44140625" style="47" customWidth="1"/>
    <col min="4615" max="4615" width="0" style="47" hidden="1" customWidth="1"/>
    <col min="4616" max="4616" width="16.109375" style="47" customWidth="1"/>
    <col min="4617" max="4617" width="0" style="47" hidden="1" customWidth="1"/>
    <col min="4618" max="4618" width="11.33203125" style="47" customWidth="1"/>
    <col min="4619" max="4864" width="9.109375" style="47"/>
    <col min="4865" max="4865" width="2.88671875" style="47" customWidth="1"/>
    <col min="4866" max="4866" width="8.33203125" style="47" customWidth="1"/>
    <col min="4867" max="4867" width="36.33203125" style="47" customWidth="1"/>
    <col min="4868" max="4868" width="11.5546875" style="47" customWidth="1"/>
    <col min="4869" max="4869" width="0" style="47" hidden="1" customWidth="1"/>
    <col min="4870" max="4870" width="13.44140625" style="47" customWidth="1"/>
    <col min="4871" max="4871" width="0" style="47" hidden="1" customWidth="1"/>
    <col min="4872" max="4872" width="16.109375" style="47" customWidth="1"/>
    <col min="4873" max="4873" width="0" style="47" hidden="1" customWidth="1"/>
    <col min="4874" max="4874" width="11.33203125" style="47" customWidth="1"/>
    <col min="4875" max="5120" width="9.109375" style="47"/>
    <col min="5121" max="5121" width="2.88671875" style="47" customWidth="1"/>
    <col min="5122" max="5122" width="8.33203125" style="47" customWidth="1"/>
    <col min="5123" max="5123" width="36.33203125" style="47" customWidth="1"/>
    <col min="5124" max="5124" width="11.5546875" style="47" customWidth="1"/>
    <col min="5125" max="5125" width="0" style="47" hidden="1" customWidth="1"/>
    <col min="5126" max="5126" width="13.44140625" style="47" customWidth="1"/>
    <col min="5127" max="5127" width="0" style="47" hidden="1" customWidth="1"/>
    <col min="5128" max="5128" width="16.109375" style="47" customWidth="1"/>
    <col min="5129" max="5129" width="0" style="47" hidden="1" customWidth="1"/>
    <col min="5130" max="5130" width="11.33203125" style="47" customWidth="1"/>
    <col min="5131" max="5376" width="9.109375" style="47"/>
    <col min="5377" max="5377" width="2.88671875" style="47" customWidth="1"/>
    <col min="5378" max="5378" width="8.33203125" style="47" customWidth="1"/>
    <col min="5379" max="5379" width="36.33203125" style="47" customWidth="1"/>
    <col min="5380" max="5380" width="11.5546875" style="47" customWidth="1"/>
    <col min="5381" max="5381" width="0" style="47" hidden="1" customWidth="1"/>
    <col min="5382" max="5382" width="13.44140625" style="47" customWidth="1"/>
    <col min="5383" max="5383" width="0" style="47" hidden="1" customWidth="1"/>
    <col min="5384" max="5384" width="16.109375" style="47" customWidth="1"/>
    <col min="5385" max="5385" width="0" style="47" hidden="1" customWidth="1"/>
    <col min="5386" max="5386" width="11.33203125" style="47" customWidth="1"/>
    <col min="5387" max="5632" width="9.109375" style="47"/>
    <col min="5633" max="5633" width="2.88671875" style="47" customWidth="1"/>
    <col min="5634" max="5634" width="8.33203125" style="47" customWidth="1"/>
    <col min="5635" max="5635" width="36.33203125" style="47" customWidth="1"/>
    <col min="5636" max="5636" width="11.5546875" style="47" customWidth="1"/>
    <col min="5637" max="5637" width="0" style="47" hidden="1" customWidth="1"/>
    <col min="5638" max="5638" width="13.44140625" style="47" customWidth="1"/>
    <col min="5639" max="5639" width="0" style="47" hidden="1" customWidth="1"/>
    <col min="5640" max="5640" width="16.109375" style="47" customWidth="1"/>
    <col min="5641" max="5641" width="0" style="47" hidden="1" customWidth="1"/>
    <col min="5642" max="5642" width="11.33203125" style="47" customWidth="1"/>
    <col min="5643" max="5888" width="9.109375" style="47"/>
    <col min="5889" max="5889" width="2.88671875" style="47" customWidth="1"/>
    <col min="5890" max="5890" width="8.33203125" style="47" customWidth="1"/>
    <col min="5891" max="5891" width="36.33203125" style="47" customWidth="1"/>
    <col min="5892" max="5892" width="11.5546875" style="47" customWidth="1"/>
    <col min="5893" max="5893" width="0" style="47" hidden="1" customWidth="1"/>
    <col min="5894" max="5894" width="13.44140625" style="47" customWidth="1"/>
    <col min="5895" max="5895" width="0" style="47" hidden="1" customWidth="1"/>
    <col min="5896" max="5896" width="16.109375" style="47" customWidth="1"/>
    <col min="5897" max="5897" width="0" style="47" hidden="1" customWidth="1"/>
    <col min="5898" max="5898" width="11.33203125" style="47" customWidth="1"/>
    <col min="5899" max="6144" width="9.109375" style="47"/>
    <col min="6145" max="6145" width="2.88671875" style="47" customWidth="1"/>
    <col min="6146" max="6146" width="8.33203125" style="47" customWidth="1"/>
    <col min="6147" max="6147" width="36.33203125" style="47" customWidth="1"/>
    <col min="6148" max="6148" width="11.5546875" style="47" customWidth="1"/>
    <col min="6149" max="6149" width="0" style="47" hidden="1" customWidth="1"/>
    <col min="6150" max="6150" width="13.44140625" style="47" customWidth="1"/>
    <col min="6151" max="6151" width="0" style="47" hidden="1" customWidth="1"/>
    <col min="6152" max="6152" width="16.109375" style="47" customWidth="1"/>
    <col min="6153" max="6153" width="0" style="47" hidden="1" customWidth="1"/>
    <col min="6154" max="6154" width="11.33203125" style="47" customWidth="1"/>
    <col min="6155" max="6400" width="9.109375" style="47"/>
    <col min="6401" max="6401" width="2.88671875" style="47" customWidth="1"/>
    <col min="6402" max="6402" width="8.33203125" style="47" customWidth="1"/>
    <col min="6403" max="6403" width="36.33203125" style="47" customWidth="1"/>
    <col min="6404" max="6404" width="11.5546875" style="47" customWidth="1"/>
    <col min="6405" max="6405" width="0" style="47" hidden="1" customWidth="1"/>
    <col min="6406" max="6406" width="13.44140625" style="47" customWidth="1"/>
    <col min="6407" max="6407" width="0" style="47" hidden="1" customWidth="1"/>
    <col min="6408" max="6408" width="16.109375" style="47" customWidth="1"/>
    <col min="6409" max="6409" width="0" style="47" hidden="1" customWidth="1"/>
    <col min="6410" max="6410" width="11.33203125" style="47" customWidth="1"/>
    <col min="6411" max="6656" width="9.109375" style="47"/>
    <col min="6657" max="6657" width="2.88671875" style="47" customWidth="1"/>
    <col min="6658" max="6658" width="8.33203125" style="47" customWidth="1"/>
    <col min="6659" max="6659" width="36.33203125" style="47" customWidth="1"/>
    <col min="6660" max="6660" width="11.5546875" style="47" customWidth="1"/>
    <col min="6661" max="6661" width="0" style="47" hidden="1" customWidth="1"/>
    <col min="6662" max="6662" width="13.44140625" style="47" customWidth="1"/>
    <col min="6663" max="6663" width="0" style="47" hidden="1" customWidth="1"/>
    <col min="6664" max="6664" width="16.109375" style="47" customWidth="1"/>
    <col min="6665" max="6665" width="0" style="47" hidden="1" customWidth="1"/>
    <col min="6666" max="6666" width="11.33203125" style="47" customWidth="1"/>
    <col min="6667" max="6912" width="9.109375" style="47"/>
    <col min="6913" max="6913" width="2.88671875" style="47" customWidth="1"/>
    <col min="6914" max="6914" width="8.33203125" style="47" customWidth="1"/>
    <col min="6915" max="6915" width="36.33203125" style="47" customWidth="1"/>
    <col min="6916" max="6916" width="11.5546875" style="47" customWidth="1"/>
    <col min="6917" max="6917" width="0" style="47" hidden="1" customWidth="1"/>
    <col min="6918" max="6918" width="13.44140625" style="47" customWidth="1"/>
    <col min="6919" max="6919" width="0" style="47" hidden="1" customWidth="1"/>
    <col min="6920" max="6920" width="16.109375" style="47" customWidth="1"/>
    <col min="6921" max="6921" width="0" style="47" hidden="1" customWidth="1"/>
    <col min="6922" max="6922" width="11.33203125" style="47" customWidth="1"/>
    <col min="6923" max="7168" width="9.109375" style="47"/>
    <col min="7169" max="7169" width="2.88671875" style="47" customWidth="1"/>
    <col min="7170" max="7170" width="8.33203125" style="47" customWidth="1"/>
    <col min="7171" max="7171" width="36.33203125" style="47" customWidth="1"/>
    <col min="7172" max="7172" width="11.5546875" style="47" customWidth="1"/>
    <col min="7173" max="7173" width="0" style="47" hidden="1" customWidth="1"/>
    <col min="7174" max="7174" width="13.44140625" style="47" customWidth="1"/>
    <col min="7175" max="7175" width="0" style="47" hidden="1" customWidth="1"/>
    <col min="7176" max="7176" width="16.109375" style="47" customWidth="1"/>
    <col min="7177" max="7177" width="0" style="47" hidden="1" customWidth="1"/>
    <col min="7178" max="7178" width="11.33203125" style="47" customWidth="1"/>
    <col min="7179" max="7424" width="9.109375" style="47"/>
    <col min="7425" max="7425" width="2.88671875" style="47" customWidth="1"/>
    <col min="7426" max="7426" width="8.33203125" style="47" customWidth="1"/>
    <col min="7427" max="7427" width="36.33203125" style="47" customWidth="1"/>
    <col min="7428" max="7428" width="11.5546875" style="47" customWidth="1"/>
    <col min="7429" max="7429" width="0" style="47" hidden="1" customWidth="1"/>
    <col min="7430" max="7430" width="13.44140625" style="47" customWidth="1"/>
    <col min="7431" max="7431" width="0" style="47" hidden="1" customWidth="1"/>
    <col min="7432" max="7432" width="16.109375" style="47" customWidth="1"/>
    <col min="7433" max="7433" width="0" style="47" hidden="1" customWidth="1"/>
    <col min="7434" max="7434" width="11.33203125" style="47" customWidth="1"/>
    <col min="7435" max="7680" width="9.109375" style="47"/>
    <col min="7681" max="7681" width="2.88671875" style="47" customWidth="1"/>
    <col min="7682" max="7682" width="8.33203125" style="47" customWidth="1"/>
    <col min="7683" max="7683" width="36.33203125" style="47" customWidth="1"/>
    <col min="7684" max="7684" width="11.5546875" style="47" customWidth="1"/>
    <col min="7685" max="7685" width="0" style="47" hidden="1" customWidth="1"/>
    <col min="7686" max="7686" width="13.44140625" style="47" customWidth="1"/>
    <col min="7687" max="7687" width="0" style="47" hidden="1" customWidth="1"/>
    <col min="7688" max="7688" width="16.109375" style="47" customWidth="1"/>
    <col min="7689" max="7689" width="0" style="47" hidden="1" customWidth="1"/>
    <col min="7690" max="7690" width="11.33203125" style="47" customWidth="1"/>
    <col min="7691" max="7936" width="9.109375" style="47"/>
    <col min="7937" max="7937" width="2.88671875" style="47" customWidth="1"/>
    <col min="7938" max="7938" width="8.33203125" style="47" customWidth="1"/>
    <col min="7939" max="7939" width="36.33203125" style="47" customWidth="1"/>
    <col min="7940" max="7940" width="11.5546875" style="47" customWidth="1"/>
    <col min="7941" max="7941" width="0" style="47" hidden="1" customWidth="1"/>
    <col min="7942" max="7942" width="13.44140625" style="47" customWidth="1"/>
    <col min="7943" max="7943" width="0" style="47" hidden="1" customWidth="1"/>
    <col min="7944" max="7944" width="16.109375" style="47" customWidth="1"/>
    <col min="7945" max="7945" width="0" style="47" hidden="1" customWidth="1"/>
    <col min="7946" max="7946" width="11.33203125" style="47" customWidth="1"/>
    <col min="7947" max="8192" width="9.109375" style="47"/>
    <col min="8193" max="8193" width="2.88671875" style="47" customWidth="1"/>
    <col min="8194" max="8194" width="8.33203125" style="47" customWidth="1"/>
    <col min="8195" max="8195" width="36.33203125" style="47" customWidth="1"/>
    <col min="8196" max="8196" width="11.5546875" style="47" customWidth="1"/>
    <col min="8197" max="8197" width="0" style="47" hidden="1" customWidth="1"/>
    <col min="8198" max="8198" width="13.44140625" style="47" customWidth="1"/>
    <col min="8199" max="8199" width="0" style="47" hidden="1" customWidth="1"/>
    <col min="8200" max="8200" width="16.109375" style="47" customWidth="1"/>
    <col min="8201" max="8201" width="0" style="47" hidden="1" customWidth="1"/>
    <col min="8202" max="8202" width="11.33203125" style="47" customWidth="1"/>
    <col min="8203" max="8448" width="9.109375" style="47"/>
    <col min="8449" max="8449" width="2.88671875" style="47" customWidth="1"/>
    <col min="8450" max="8450" width="8.33203125" style="47" customWidth="1"/>
    <col min="8451" max="8451" width="36.33203125" style="47" customWidth="1"/>
    <col min="8452" max="8452" width="11.5546875" style="47" customWidth="1"/>
    <col min="8453" max="8453" width="0" style="47" hidden="1" customWidth="1"/>
    <col min="8454" max="8454" width="13.44140625" style="47" customWidth="1"/>
    <col min="8455" max="8455" width="0" style="47" hidden="1" customWidth="1"/>
    <col min="8456" max="8456" width="16.109375" style="47" customWidth="1"/>
    <col min="8457" max="8457" width="0" style="47" hidden="1" customWidth="1"/>
    <col min="8458" max="8458" width="11.33203125" style="47" customWidth="1"/>
    <col min="8459" max="8704" width="9.109375" style="47"/>
    <col min="8705" max="8705" width="2.88671875" style="47" customWidth="1"/>
    <col min="8706" max="8706" width="8.33203125" style="47" customWidth="1"/>
    <col min="8707" max="8707" width="36.33203125" style="47" customWidth="1"/>
    <col min="8708" max="8708" width="11.5546875" style="47" customWidth="1"/>
    <col min="8709" max="8709" width="0" style="47" hidden="1" customWidth="1"/>
    <col min="8710" max="8710" width="13.44140625" style="47" customWidth="1"/>
    <col min="8711" max="8711" width="0" style="47" hidden="1" customWidth="1"/>
    <col min="8712" max="8712" width="16.109375" style="47" customWidth="1"/>
    <col min="8713" max="8713" width="0" style="47" hidden="1" customWidth="1"/>
    <col min="8714" max="8714" width="11.33203125" style="47" customWidth="1"/>
    <col min="8715" max="8960" width="9.109375" style="47"/>
    <col min="8961" max="8961" width="2.88671875" style="47" customWidth="1"/>
    <col min="8962" max="8962" width="8.33203125" style="47" customWidth="1"/>
    <col min="8963" max="8963" width="36.33203125" style="47" customWidth="1"/>
    <col min="8964" max="8964" width="11.5546875" style="47" customWidth="1"/>
    <col min="8965" max="8965" width="0" style="47" hidden="1" customWidth="1"/>
    <col min="8966" max="8966" width="13.44140625" style="47" customWidth="1"/>
    <col min="8967" max="8967" width="0" style="47" hidden="1" customWidth="1"/>
    <col min="8968" max="8968" width="16.109375" style="47" customWidth="1"/>
    <col min="8969" max="8969" width="0" style="47" hidden="1" customWidth="1"/>
    <col min="8970" max="8970" width="11.33203125" style="47" customWidth="1"/>
    <col min="8971" max="9216" width="9.109375" style="47"/>
    <col min="9217" max="9217" width="2.88671875" style="47" customWidth="1"/>
    <col min="9218" max="9218" width="8.33203125" style="47" customWidth="1"/>
    <col min="9219" max="9219" width="36.33203125" style="47" customWidth="1"/>
    <col min="9220" max="9220" width="11.5546875" style="47" customWidth="1"/>
    <col min="9221" max="9221" width="0" style="47" hidden="1" customWidth="1"/>
    <col min="9222" max="9222" width="13.44140625" style="47" customWidth="1"/>
    <col min="9223" max="9223" width="0" style="47" hidden="1" customWidth="1"/>
    <col min="9224" max="9224" width="16.109375" style="47" customWidth="1"/>
    <col min="9225" max="9225" width="0" style="47" hidden="1" customWidth="1"/>
    <col min="9226" max="9226" width="11.33203125" style="47" customWidth="1"/>
    <col min="9227" max="9472" width="9.109375" style="47"/>
    <col min="9473" max="9473" width="2.88671875" style="47" customWidth="1"/>
    <col min="9474" max="9474" width="8.33203125" style="47" customWidth="1"/>
    <col min="9475" max="9475" width="36.33203125" style="47" customWidth="1"/>
    <col min="9476" max="9476" width="11.5546875" style="47" customWidth="1"/>
    <col min="9477" max="9477" width="0" style="47" hidden="1" customWidth="1"/>
    <col min="9478" max="9478" width="13.44140625" style="47" customWidth="1"/>
    <col min="9479" max="9479" width="0" style="47" hidden="1" customWidth="1"/>
    <col min="9480" max="9480" width="16.109375" style="47" customWidth="1"/>
    <col min="9481" max="9481" width="0" style="47" hidden="1" customWidth="1"/>
    <col min="9482" max="9482" width="11.33203125" style="47" customWidth="1"/>
    <col min="9483" max="9728" width="9.109375" style="47"/>
    <col min="9729" max="9729" width="2.88671875" style="47" customWidth="1"/>
    <col min="9730" max="9730" width="8.33203125" style="47" customWidth="1"/>
    <col min="9731" max="9731" width="36.33203125" style="47" customWidth="1"/>
    <col min="9732" max="9732" width="11.5546875" style="47" customWidth="1"/>
    <col min="9733" max="9733" width="0" style="47" hidden="1" customWidth="1"/>
    <col min="9734" max="9734" width="13.44140625" style="47" customWidth="1"/>
    <col min="9735" max="9735" width="0" style="47" hidden="1" customWidth="1"/>
    <col min="9736" max="9736" width="16.109375" style="47" customWidth="1"/>
    <col min="9737" max="9737" width="0" style="47" hidden="1" customWidth="1"/>
    <col min="9738" max="9738" width="11.33203125" style="47" customWidth="1"/>
    <col min="9739" max="9984" width="9.109375" style="47"/>
    <col min="9985" max="9985" width="2.88671875" style="47" customWidth="1"/>
    <col min="9986" max="9986" width="8.33203125" style="47" customWidth="1"/>
    <col min="9987" max="9987" width="36.33203125" style="47" customWidth="1"/>
    <col min="9988" max="9988" width="11.5546875" style="47" customWidth="1"/>
    <col min="9989" max="9989" width="0" style="47" hidden="1" customWidth="1"/>
    <col min="9990" max="9990" width="13.44140625" style="47" customWidth="1"/>
    <col min="9991" max="9991" width="0" style="47" hidden="1" customWidth="1"/>
    <col min="9992" max="9992" width="16.109375" style="47" customWidth="1"/>
    <col min="9993" max="9993" width="0" style="47" hidden="1" customWidth="1"/>
    <col min="9994" max="9994" width="11.33203125" style="47" customWidth="1"/>
    <col min="9995" max="10240" width="9.109375" style="47"/>
    <col min="10241" max="10241" width="2.88671875" style="47" customWidth="1"/>
    <col min="10242" max="10242" width="8.33203125" style="47" customWidth="1"/>
    <col min="10243" max="10243" width="36.33203125" style="47" customWidth="1"/>
    <col min="10244" max="10244" width="11.5546875" style="47" customWidth="1"/>
    <col min="10245" max="10245" width="0" style="47" hidden="1" customWidth="1"/>
    <col min="10246" max="10246" width="13.44140625" style="47" customWidth="1"/>
    <col min="10247" max="10247" width="0" style="47" hidden="1" customWidth="1"/>
    <col min="10248" max="10248" width="16.109375" style="47" customWidth="1"/>
    <col min="10249" max="10249" width="0" style="47" hidden="1" customWidth="1"/>
    <col min="10250" max="10250" width="11.33203125" style="47" customWidth="1"/>
    <col min="10251" max="10496" width="9.109375" style="47"/>
    <col min="10497" max="10497" width="2.88671875" style="47" customWidth="1"/>
    <col min="10498" max="10498" width="8.33203125" style="47" customWidth="1"/>
    <col min="10499" max="10499" width="36.33203125" style="47" customWidth="1"/>
    <col min="10500" max="10500" width="11.5546875" style="47" customWidth="1"/>
    <col min="10501" max="10501" width="0" style="47" hidden="1" customWidth="1"/>
    <col min="10502" max="10502" width="13.44140625" style="47" customWidth="1"/>
    <col min="10503" max="10503" width="0" style="47" hidden="1" customWidth="1"/>
    <col min="10504" max="10504" width="16.109375" style="47" customWidth="1"/>
    <col min="10505" max="10505" width="0" style="47" hidden="1" customWidth="1"/>
    <col min="10506" max="10506" width="11.33203125" style="47" customWidth="1"/>
    <col min="10507" max="10752" width="9.109375" style="47"/>
    <col min="10753" max="10753" width="2.88671875" style="47" customWidth="1"/>
    <col min="10754" max="10754" width="8.33203125" style="47" customWidth="1"/>
    <col min="10755" max="10755" width="36.33203125" style="47" customWidth="1"/>
    <col min="10756" max="10756" width="11.5546875" style="47" customWidth="1"/>
    <col min="10757" max="10757" width="0" style="47" hidden="1" customWidth="1"/>
    <col min="10758" max="10758" width="13.44140625" style="47" customWidth="1"/>
    <col min="10759" max="10759" width="0" style="47" hidden="1" customWidth="1"/>
    <col min="10760" max="10760" width="16.109375" style="47" customWidth="1"/>
    <col min="10761" max="10761" width="0" style="47" hidden="1" customWidth="1"/>
    <col min="10762" max="10762" width="11.33203125" style="47" customWidth="1"/>
    <col min="10763" max="11008" width="9.109375" style="47"/>
    <col min="11009" max="11009" width="2.88671875" style="47" customWidth="1"/>
    <col min="11010" max="11010" width="8.33203125" style="47" customWidth="1"/>
    <col min="11011" max="11011" width="36.33203125" style="47" customWidth="1"/>
    <col min="11012" max="11012" width="11.5546875" style="47" customWidth="1"/>
    <col min="11013" max="11013" width="0" style="47" hidden="1" customWidth="1"/>
    <col min="11014" max="11014" width="13.44140625" style="47" customWidth="1"/>
    <col min="11015" max="11015" width="0" style="47" hidden="1" customWidth="1"/>
    <col min="11016" max="11016" width="16.109375" style="47" customWidth="1"/>
    <col min="11017" max="11017" width="0" style="47" hidden="1" customWidth="1"/>
    <col min="11018" max="11018" width="11.33203125" style="47" customWidth="1"/>
    <col min="11019" max="11264" width="9.109375" style="47"/>
    <col min="11265" max="11265" width="2.88671875" style="47" customWidth="1"/>
    <col min="11266" max="11266" width="8.33203125" style="47" customWidth="1"/>
    <col min="11267" max="11267" width="36.33203125" style="47" customWidth="1"/>
    <col min="11268" max="11268" width="11.5546875" style="47" customWidth="1"/>
    <col min="11269" max="11269" width="0" style="47" hidden="1" customWidth="1"/>
    <col min="11270" max="11270" width="13.44140625" style="47" customWidth="1"/>
    <col min="11271" max="11271" width="0" style="47" hidden="1" customWidth="1"/>
    <col min="11272" max="11272" width="16.109375" style="47" customWidth="1"/>
    <col min="11273" max="11273" width="0" style="47" hidden="1" customWidth="1"/>
    <col min="11274" max="11274" width="11.33203125" style="47" customWidth="1"/>
    <col min="11275" max="11520" width="9.109375" style="47"/>
    <col min="11521" max="11521" width="2.88671875" style="47" customWidth="1"/>
    <col min="11522" max="11522" width="8.33203125" style="47" customWidth="1"/>
    <col min="11523" max="11523" width="36.33203125" style="47" customWidth="1"/>
    <col min="11524" max="11524" width="11.5546875" style="47" customWidth="1"/>
    <col min="11525" max="11525" width="0" style="47" hidden="1" customWidth="1"/>
    <col min="11526" max="11526" width="13.44140625" style="47" customWidth="1"/>
    <col min="11527" max="11527" width="0" style="47" hidden="1" customWidth="1"/>
    <col min="11528" max="11528" width="16.109375" style="47" customWidth="1"/>
    <col min="11529" max="11529" width="0" style="47" hidden="1" customWidth="1"/>
    <col min="11530" max="11530" width="11.33203125" style="47" customWidth="1"/>
    <col min="11531" max="11776" width="9.109375" style="47"/>
    <col min="11777" max="11777" width="2.88671875" style="47" customWidth="1"/>
    <col min="11778" max="11778" width="8.33203125" style="47" customWidth="1"/>
    <col min="11779" max="11779" width="36.33203125" style="47" customWidth="1"/>
    <col min="11780" max="11780" width="11.5546875" style="47" customWidth="1"/>
    <col min="11781" max="11781" width="0" style="47" hidden="1" customWidth="1"/>
    <col min="11782" max="11782" width="13.44140625" style="47" customWidth="1"/>
    <col min="11783" max="11783" width="0" style="47" hidden="1" customWidth="1"/>
    <col min="11784" max="11784" width="16.109375" style="47" customWidth="1"/>
    <col min="11785" max="11785" width="0" style="47" hidden="1" customWidth="1"/>
    <col min="11786" max="11786" width="11.33203125" style="47" customWidth="1"/>
    <col min="11787" max="12032" width="9.109375" style="47"/>
    <col min="12033" max="12033" width="2.88671875" style="47" customWidth="1"/>
    <col min="12034" max="12034" width="8.33203125" style="47" customWidth="1"/>
    <col min="12035" max="12035" width="36.33203125" style="47" customWidth="1"/>
    <col min="12036" max="12036" width="11.5546875" style="47" customWidth="1"/>
    <col min="12037" max="12037" width="0" style="47" hidden="1" customWidth="1"/>
    <col min="12038" max="12038" width="13.44140625" style="47" customWidth="1"/>
    <col min="12039" max="12039" width="0" style="47" hidden="1" customWidth="1"/>
    <col min="12040" max="12040" width="16.109375" style="47" customWidth="1"/>
    <col min="12041" max="12041" width="0" style="47" hidden="1" customWidth="1"/>
    <col min="12042" max="12042" width="11.33203125" style="47" customWidth="1"/>
    <col min="12043" max="12288" width="9.109375" style="47"/>
    <col min="12289" max="12289" width="2.88671875" style="47" customWidth="1"/>
    <col min="12290" max="12290" width="8.33203125" style="47" customWidth="1"/>
    <col min="12291" max="12291" width="36.33203125" style="47" customWidth="1"/>
    <col min="12292" max="12292" width="11.5546875" style="47" customWidth="1"/>
    <col min="12293" max="12293" width="0" style="47" hidden="1" customWidth="1"/>
    <col min="12294" max="12294" width="13.44140625" style="47" customWidth="1"/>
    <col min="12295" max="12295" width="0" style="47" hidden="1" customWidth="1"/>
    <col min="12296" max="12296" width="16.109375" style="47" customWidth="1"/>
    <col min="12297" max="12297" width="0" style="47" hidden="1" customWidth="1"/>
    <col min="12298" max="12298" width="11.33203125" style="47" customWidth="1"/>
    <col min="12299" max="12544" width="9.109375" style="47"/>
    <col min="12545" max="12545" width="2.88671875" style="47" customWidth="1"/>
    <col min="12546" max="12546" width="8.33203125" style="47" customWidth="1"/>
    <col min="12547" max="12547" width="36.33203125" style="47" customWidth="1"/>
    <col min="12548" max="12548" width="11.5546875" style="47" customWidth="1"/>
    <col min="12549" max="12549" width="0" style="47" hidden="1" customWidth="1"/>
    <col min="12550" max="12550" width="13.44140625" style="47" customWidth="1"/>
    <col min="12551" max="12551" width="0" style="47" hidden="1" customWidth="1"/>
    <col min="12552" max="12552" width="16.109375" style="47" customWidth="1"/>
    <col min="12553" max="12553" width="0" style="47" hidden="1" customWidth="1"/>
    <col min="12554" max="12554" width="11.33203125" style="47" customWidth="1"/>
    <col min="12555" max="12800" width="9.109375" style="47"/>
    <col min="12801" max="12801" width="2.88671875" style="47" customWidth="1"/>
    <col min="12802" max="12802" width="8.33203125" style="47" customWidth="1"/>
    <col min="12803" max="12803" width="36.33203125" style="47" customWidth="1"/>
    <col min="12804" max="12804" width="11.5546875" style="47" customWidth="1"/>
    <col min="12805" max="12805" width="0" style="47" hidden="1" customWidth="1"/>
    <col min="12806" max="12806" width="13.44140625" style="47" customWidth="1"/>
    <col min="12807" max="12807" width="0" style="47" hidden="1" customWidth="1"/>
    <col min="12808" max="12808" width="16.109375" style="47" customWidth="1"/>
    <col min="12809" max="12809" width="0" style="47" hidden="1" customWidth="1"/>
    <col min="12810" max="12810" width="11.33203125" style="47" customWidth="1"/>
    <col min="12811" max="13056" width="9.109375" style="47"/>
    <col min="13057" max="13057" width="2.88671875" style="47" customWidth="1"/>
    <col min="13058" max="13058" width="8.33203125" style="47" customWidth="1"/>
    <col min="13059" max="13059" width="36.33203125" style="47" customWidth="1"/>
    <col min="13060" max="13060" width="11.5546875" style="47" customWidth="1"/>
    <col min="13061" max="13061" width="0" style="47" hidden="1" customWidth="1"/>
    <col min="13062" max="13062" width="13.44140625" style="47" customWidth="1"/>
    <col min="13063" max="13063" width="0" style="47" hidden="1" customWidth="1"/>
    <col min="13064" max="13064" width="16.109375" style="47" customWidth="1"/>
    <col min="13065" max="13065" width="0" style="47" hidden="1" customWidth="1"/>
    <col min="13066" max="13066" width="11.33203125" style="47" customWidth="1"/>
    <col min="13067" max="13312" width="9.109375" style="47"/>
    <col min="13313" max="13313" width="2.88671875" style="47" customWidth="1"/>
    <col min="13314" max="13314" width="8.33203125" style="47" customWidth="1"/>
    <col min="13315" max="13315" width="36.33203125" style="47" customWidth="1"/>
    <col min="13316" max="13316" width="11.5546875" style="47" customWidth="1"/>
    <col min="13317" max="13317" width="0" style="47" hidden="1" customWidth="1"/>
    <col min="13318" max="13318" width="13.44140625" style="47" customWidth="1"/>
    <col min="13319" max="13319" width="0" style="47" hidden="1" customWidth="1"/>
    <col min="13320" max="13320" width="16.109375" style="47" customWidth="1"/>
    <col min="13321" max="13321" width="0" style="47" hidden="1" customWidth="1"/>
    <col min="13322" max="13322" width="11.33203125" style="47" customWidth="1"/>
    <col min="13323" max="13568" width="9.109375" style="47"/>
    <col min="13569" max="13569" width="2.88671875" style="47" customWidth="1"/>
    <col min="13570" max="13570" width="8.33203125" style="47" customWidth="1"/>
    <col min="13571" max="13571" width="36.33203125" style="47" customWidth="1"/>
    <col min="13572" max="13572" width="11.5546875" style="47" customWidth="1"/>
    <col min="13573" max="13573" width="0" style="47" hidden="1" customWidth="1"/>
    <col min="13574" max="13574" width="13.44140625" style="47" customWidth="1"/>
    <col min="13575" max="13575" width="0" style="47" hidden="1" customWidth="1"/>
    <col min="13576" max="13576" width="16.109375" style="47" customWidth="1"/>
    <col min="13577" max="13577" width="0" style="47" hidden="1" customWidth="1"/>
    <col min="13578" max="13578" width="11.33203125" style="47" customWidth="1"/>
    <col min="13579" max="13824" width="9.109375" style="47"/>
    <col min="13825" max="13825" width="2.88671875" style="47" customWidth="1"/>
    <col min="13826" max="13826" width="8.33203125" style="47" customWidth="1"/>
    <col min="13827" max="13827" width="36.33203125" style="47" customWidth="1"/>
    <col min="13828" max="13828" width="11.5546875" style="47" customWidth="1"/>
    <col min="13829" max="13829" width="0" style="47" hidden="1" customWidth="1"/>
    <col min="13830" max="13830" width="13.44140625" style="47" customWidth="1"/>
    <col min="13831" max="13831" width="0" style="47" hidden="1" customWidth="1"/>
    <col min="13832" max="13832" width="16.109375" style="47" customWidth="1"/>
    <col min="13833" max="13833" width="0" style="47" hidden="1" customWidth="1"/>
    <col min="13834" max="13834" width="11.33203125" style="47" customWidth="1"/>
    <col min="13835" max="14080" width="9.109375" style="47"/>
    <col min="14081" max="14081" width="2.88671875" style="47" customWidth="1"/>
    <col min="14082" max="14082" width="8.33203125" style="47" customWidth="1"/>
    <col min="14083" max="14083" width="36.33203125" style="47" customWidth="1"/>
    <col min="14084" max="14084" width="11.5546875" style="47" customWidth="1"/>
    <col min="14085" max="14085" width="0" style="47" hidden="1" customWidth="1"/>
    <col min="14086" max="14086" width="13.44140625" style="47" customWidth="1"/>
    <col min="14087" max="14087" width="0" style="47" hidden="1" customWidth="1"/>
    <col min="14088" max="14088" width="16.109375" style="47" customWidth="1"/>
    <col min="14089" max="14089" width="0" style="47" hidden="1" customWidth="1"/>
    <col min="14090" max="14090" width="11.33203125" style="47" customWidth="1"/>
    <col min="14091" max="14336" width="9.109375" style="47"/>
    <col min="14337" max="14337" width="2.88671875" style="47" customWidth="1"/>
    <col min="14338" max="14338" width="8.33203125" style="47" customWidth="1"/>
    <col min="14339" max="14339" width="36.33203125" style="47" customWidth="1"/>
    <col min="14340" max="14340" width="11.5546875" style="47" customWidth="1"/>
    <col min="14341" max="14341" width="0" style="47" hidden="1" customWidth="1"/>
    <col min="14342" max="14342" width="13.44140625" style="47" customWidth="1"/>
    <col min="14343" max="14343" width="0" style="47" hidden="1" customWidth="1"/>
    <col min="14344" max="14344" width="16.109375" style="47" customWidth="1"/>
    <col min="14345" max="14345" width="0" style="47" hidden="1" customWidth="1"/>
    <col min="14346" max="14346" width="11.33203125" style="47" customWidth="1"/>
    <col min="14347" max="14592" width="9.109375" style="47"/>
    <col min="14593" max="14593" width="2.88671875" style="47" customWidth="1"/>
    <col min="14594" max="14594" width="8.33203125" style="47" customWidth="1"/>
    <col min="14595" max="14595" width="36.33203125" style="47" customWidth="1"/>
    <col min="14596" max="14596" width="11.5546875" style="47" customWidth="1"/>
    <col min="14597" max="14597" width="0" style="47" hidden="1" customWidth="1"/>
    <col min="14598" max="14598" width="13.44140625" style="47" customWidth="1"/>
    <col min="14599" max="14599" width="0" style="47" hidden="1" customWidth="1"/>
    <col min="14600" max="14600" width="16.109375" style="47" customWidth="1"/>
    <col min="14601" max="14601" width="0" style="47" hidden="1" customWidth="1"/>
    <col min="14602" max="14602" width="11.33203125" style="47" customWidth="1"/>
    <col min="14603" max="14848" width="9.109375" style="47"/>
    <col min="14849" max="14849" width="2.88671875" style="47" customWidth="1"/>
    <col min="14850" max="14850" width="8.33203125" style="47" customWidth="1"/>
    <col min="14851" max="14851" width="36.33203125" style="47" customWidth="1"/>
    <col min="14852" max="14852" width="11.5546875" style="47" customWidth="1"/>
    <col min="14853" max="14853" width="0" style="47" hidden="1" customWidth="1"/>
    <col min="14854" max="14854" width="13.44140625" style="47" customWidth="1"/>
    <col min="14855" max="14855" width="0" style="47" hidden="1" customWidth="1"/>
    <col min="14856" max="14856" width="16.109375" style="47" customWidth="1"/>
    <col min="14857" max="14857" width="0" style="47" hidden="1" customWidth="1"/>
    <col min="14858" max="14858" width="11.33203125" style="47" customWidth="1"/>
    <col min="14859" max="15104" width="9.109375" style="47"/>
    <col min="15105" max="15105" width="2.88671875" style="47" customWidth="1"/>
    <col min="15106" max="15106" width="8.33203125" style="47" customWidth="1"/>
    <col min="15107" max="15107" width="36.33203125" style="47" customWidth="1"/>
    <col min="15108" max="15108" width="11.5546875" style="47" customWidth="1"/>
    <col min="15109" max="15109" width="0" style="47" hidden="1" customWidth="1"/>
    <col min="15110" max="15110" width="13.44140625" style="47" customWidth="1"/>
    <col min="15111" max="15111" width="0" style="47" hidden="1" customWidth="1"/>
    <col min="15112" max="15112" width="16.109375" style="47" customWidth="1"/>
    <col min="15113" max="15113" width="0" style="47" hidden="1" customWidth="1"/>
    <col min="15114" max="15114" width="11.33203125" style="47" customWidth="1"/>
    <col min="15115" max="15360" width="9.109375" style="47"/>
    <col min="15361" max="15361" width="2.88671875" style="47" customWidth="1"/>
    <col min="15362" max="15362" width="8.33203125" style="47" customWidth="1"/>
    <col min="15363" max="15363" width="36.33203125" style="47" customWidth="1"/>
    <col min="15364" max="15364" width="11.5546875" style="47" customWidth="1"/>
    <col min="15365" max="15365" width="0" style="47" hidden="1" customWidth="1"/>
    <col min="15366" max="15366" width="13.44140625" style="47" customWidth="1"/>
    <col min="15367" max="15367" width="0" style="47" hidden="1" customWidth="1"/>
    <col min="15368" max="15368" width="16.109375" style="47" customWidth="1"/>
    <col min="15369" max="15369" width="0" style="47" hidden="1" customWidth="1"/>
    <col min="15370" max="15370" width="11.33203125" style="47" customWidth="1"/>
    <col min="15371" max="15616" width="9.109375" style="47"/>
    <col min="15617" max="15617" width="2.88671875" style="47" customWidth="1"/>
    <col min="15618" max="15618" width="8.33203125" style="47" customWidth="1"/>
    <col min="15619" max="15619" width="36.33203125" style="47" customWidth="1"/>
    <col min="15620" max="15620" width="11.5546875" style="47" customWidth="1"/>
    <col min="15621" max="15621" width="0" style="47" hidden="1" customWidth="1"/>
    <col min="15622" max="15622" width="13.44140625" style="47" customWidth="1"/>
    <col min="15623" max="15623" width="0" style="47" hidden="1" customWidth="1"/>
    <col min="15624" max="15624" width="16.109375" style="47" customWidth="1"/>
    <col min="15625" max="15625" width="0" style="47" hidden="1" customWidth="1"/>
    <col min="15626" max="15626" width="11.33203125" style="47" customWidth="1"/>
    <col min="15627" max="15872" width="9.109375" style="47"/>
    <col min="15873" max="15873" width="2.88671875" style="47" customWidth="1"/>
    <col min="15874" max="15874" width="8.33203125" style="47" customWidth="1"/>
    <col min="15875" max="15875" width="36.33203125" style="47" customWidth="1"/>
    <col min="15876" max="15876" width="11.5546875" style="47" customWidth="1"/>
    <col min="15877" max="15877" width="0" style="47" hidden="1" customWidth="1"/>
    <col min="15878" max="15878" width="13.44140625" style="47" customWidth="1"/>
    <col min="15879" max="15879" width="0" style="47" hidden="1" customWidth="1"/>
    <col min="15880" max="15880" width="16.109375" style="47" customWidth="1"/>
    <col min="15881" max="15881" width="0" style="47" hidden="1" customWidth="1"/>
    <col min="15882" max="15882" width="11.33203125" style="47" customWidth="1"/>
    <col min="15883" max="16128" width="9.109375" style="47"/>
    <col min="16129" max="16129" width="2.88671875" style="47" customWidth="1"/>
    <col min="16130" max="16130" width="8.33203125" style="47" customWidth="1"/>
    <col min="16131" max="16131" width="36.33203125" style="47" customWidth="1"/>
    <col min="16132" max="16132" width="11.5546875" style="47" customWidth="1"/>
    <col min="16133" max="16133" width="0" style="47" hidden="1" customWidth="1"/>
    <col min="16134" max="16134" width="13.44140625" style="47" customWidth="1"/>
    <col min="16135" max="16135" width="0" style="47" hidden="1" customWidth="1"/>
    <col min="16136" max="16136" width="16.109375" style="47" customWidth="1"/>
    <col min="16137" max="16137" width="0" style="47" hidden="1" customWidth="1"/>
    <col min="16138" max="16138" width="11.33203125" style="47" customWidth="1"/>
    <col min="16139" max="16384" width="9.109375" style="47"/>
  </cols>
  <sheetData>
    <row r="1" spans="2:10" ht="30.6" customHeight="1">
      <c r="B1" s="366" t="s">
        <v>0</v>
      </c>
      <c r="C1" s="367"/>
      <c r="D1" s="367"/>
      <c r="E1" s="367"/>
      <c r="F1" s="367"/>
      <c r="G1" s="367"/>
      <c r="H1" s="367"/>
    </row>
    <row r="2" spans="2:10" ht="30" customHeight="1">
      <c r="B2" s="368" t="s">
        <v>392</v>
      </c>
      <c r="C2" s="332"/>
      <c r="D2" s="332"/>
      <c r="E2" s="332"/>
      <c r="F2" s="332"/>
      <c r="G2" s="332"/>
      <c r="H2" s="332"/>
    </row>
    <row r="3" spans="2:10" ht="17.399999999999999" customHeight="1">
      <c r="B3" s="342" t="s">
        <v>2</v>
      </c>
      <c r="C3" s="342"/>
      <c r="D3" s="342"/>
      <c r="E3" s="342"/>
      <c r="F3" s="342"/>
      <c r="G3" s="342"/>
      <c r="H3" s="369"/>
    </row>
    <row r="4" spans="2:10" ht="41.4">
      <c r="B4" s="91" t="s">
        <v>3</v>
      </c>
      <c r="C4" s="91" t="s">
        <v>4</v>
      </c>
      <c r="D4" s="174" t="s">
        <v>5</v>
      </c>
      <c r="E4" s="175"/>
      <c r="F4" s="174" t="s">
        <v>6</v>
      </c>
      <c r="G4" s="175"/>
      <c r="H4" s="370" t="s">
        <v>381</v>
      </c>
      <c r="I4" s="325"/>
      <c r="J4" s="325"/>
    </row>
    <row r="5" spans="2:10" ht="21">
      <c r="B5" s="176" t="s">
        <v>24</v>
      </c>
      <c r="C5" s="177" t="s">
        <v>382</v>
      </c>
      <c r="D5" s="178">
        <v>25.33</v>
      </c>
      <c r="E5" s="179"/>
      <c r="F5" s="179">
        <v>5.98</v>
      </c>
      <c r="G5" s="180"/>
      <c r="H5" s="364">
        <f>D5+F5</f>
        <v>31.31</v>
      </c>
      <c r="I5" s="365"/>
      <c r="J5" s="365"/>
    </row>
    <row r="6" spans="2:10" ht="21">
      <c r="B6" s="176" t="s">
        <v>25</v>
      </c>
      <c r="C6" s="177" t="s">
        <v>383</v>
      </c>
      <c r="D6" s="179">
        <v>20.149999999999999</v>
      </c>
      <c r="E6" s="179"/>
      <c r="F6" s="179">
        <v>5.18</v>
      </c>
      <c r="G6" s="180"/>
      <c r="H6" s="364">
        <f>D6+F6</f>
        <v>25.33</v>
      </c>
      <c r="I6" s="365"/>
      <c r="J6" s="365"/>
    </row>
    <row r="7" spans="2:10" ht="21">
      <c r="B7" s="176" t="s">
        <v>26</v>
      </c>
      <c r="C7" s="177" t="s">
        <v>384</v>
      </c>
      <c r="D7" s="179">
        <v>25.33</v>
      </c>
      <c r="E7" s="179"/>
      <c r="F7" s="179">
        <v>6.2</v>
      </c>
      <c r="G7" s="180"/>
      <c r="H7" s="364">
        <f>D7+F7</f>
        <v>31.529999999999998</v>
      </c>
      <c r="I7" s="365"/>
      <c r="J7" s="365"/>
    </row>
    <row r="8" spans="2:10" ht="36">
      <c r="B8" s="176" t="s">
        <v>27</v>
      </c>
      <c r="C8" s="177" t="s">
        <v>385</v>
      </c>
      <c r="D8" s="179">
        <v>54.44</v>
      </c>
      <c r="E8" s="179"/>
      <c r="F8" s="179">
        <v>13.49</v>
      </c>
      <c r="G8" s="180"/>
      <c r="H8" s="364">
        <f>D8+F8</f>
        <v>67.929999999999993</v>
      </c>
      <c r="I8" s="365"/>
      <c r="J8" s="365"/>
    </row>
  </sheetData>
  <mergeCells count="8">
    <mergeCell ref="H7:J7"/>
    <mergeCell ref="H8:J8"/>
    <mergeCell ref="B1:H1"/>
    <mergeCell ref="B2:H2"/>
    <mergeCell ref="B3:H3"/>
    <mergeCell ref="H4:J4"/>
    <mergeCell ref="H5:J5"/>
    <mergeCell ref="H6:J6"/>
  </mergeCells>
  <pageMargins left="0.24" right="0.2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B1:J27"/>
  <sheetViews>
    <sheetView topLeftCell="B1" workbookViewId="0">
      <selection activeCell="D27" sqref="D27"/>
    </sheetView>
  </sheetViews>
  <sheetFormatPr defaultColWidth="9.109375" defaultRowHeight="13.2"/>
  <cols>
    <col min="1" max="1" width="3.5546875" style="47" customWidth="1"/>
    <col min="2" max="2" width="7.109375" style="47" customWidth="1"/>
    <col min="3" max="3" width="48.33203125" style="47" customWidth="1"/>
    <col min="4" max="4" width="11.5546875" style="47" customWidth="1"/>
    <col min="5" max="5" width="11" style="47" customWidth="1"/>
    <col min="6" max="6" width="14.33203125" style="47" customWidth="1"/>
    <col min="7" max="256" width="9.109375" style="47"/>
    <col min="257" max="257" width="3.5546875" style="47" customWidth="1"/>
    <col min="258" max="258" width="7.109375" style="47" customWidth="1"/>
    <col min="259" max="259" width="48.33203125" style="47" customWidth="1"/>
    <col min="260" max="260" width="11.5546875" style="47" customWidth="1"/>
    <col min="261" max="261" width="11" style="47" customWidth="1"/>
    <col min="262" max="262" width="14.33203125" style="47" customWidth="1"/>
    <col min="263" max="512" width="9.109375" style="47"/>
    <col min="513" max="513" width="3.5546875" style="47" customWidth="1"/>
    <col min="514" max="514" width="7.109375" style="47" customWidth="1"/>
    <col min="515" max="515" width="48.33203125" style="47" customWidth="1"/>
    <col min="516" max="516" width="11.5546875" style="47" customWidth="1"/>
    <col min="517" max="517" width="11" style="47" customWidth="1"/>
    <col min="518" max="518" width="14.33203125" style="47" customWidth="1"/>
    <col min="519" max="768" width="9.109375" style="47"/>
    <col min="769" max="769" width="3.5546875" style="47" customWidth="1"/>
    <col min="770" max="770" width="7.109375" style="47" customWidth="1"/>
    <col min="771" max="771" width="48.33203125" style="47" customWidth="1"/>
    <col min="772" max="772" width="11.5546875" style="47" customWidth="1"/>
    <col min="773" max="773" width="11" style="47" customWidth="1"/>
    <col min="774" max="774" width="14.33203125" style="47" customWidth="1"/>
    <col min="775" max="1024" width="9.109375" style="47"/>
    <col min="1025" max="1025" width="3.5546875" style="47" customWidth="1"/>
    <col min="1026" max="1026" width="7.109375" style="47" customWidth="1"/>
    <col min="1027" max="1027" width="48.33203125" style="47" customWidth="1"/>
    <col min="1028" max="1028" width="11.5546875" style="47" customWidth="1"/>
    <col min="1029" max="1029" width="11" style="47" customWidth="1"/>
    <col min="1030" max="1030" width="14.33203125" style="47" customWidth="1"/>
    <col min="1031" max="1280" width="9.109375" style="47"/>
    <col min="1281" max="1281" width="3.5546875" style="47" customWidth="1"/>
    <col min="1282" max="1282" width="7.109375" style="47" customWidth="1"/>
    <col min="1283" max="1283" width="48.33203125" style="47" customWidth="1"/>
    <col min="1284" max="1284" width="11.5546875" style="47" customWidth="1"/>
    <col min="1285" max="1285" width="11" style="47" customWidth="1"/>
    <col min="1286" max="1286" width="14.33203125" style="47" customWidth="1"/>
    <col min="1287" max="1536" width="9.109375" style="47"/>
    <col min="1537" max="1537" width="3.5546875" style="47" customWidth="1"/>
    <col min="1538" max="1538" width="7.109375" style="47" customWidth="1"/>
    <col min="1539" max="1539" width="48.33203125" style="47" customWidth="1"/>
    <col min="1540" max="1540" width="11.5546875" style="47" customWidth="1"/>
    <col min="1541" max="1541" width="11" style="47" customWidth="1"/>
    <col min="1542" max="1542" width="14.33203125" style="47" customWidth="1"/>
    <col min="1543" max="1792" width="9.109375" style="47"/>
    <col min="1793" max="1793" width="3.5546875" style="47" customWidth="1"/>
    <col min="1794" max="1794" width="7.109375" style="47" customWidth="1"/>
    <col min="1795" max="1795" width="48.33203125" style="47" customWidth="1"/>
    <col min="1796" max="1796" width="11.5546875" style="47" customWidth="1"/>
    <col min="1797" max="1797" width="11" style="47" customWidth="1"/>
    <col min="1798" max="1798" width="14.33203125" style="47" customWidth="1"/>
    <col min="1799" max="2048" width="9.109375" style="47"/>
    <col min="2049" max="2049" width="3.5546875" style="47" customWidth="1"/>
    <col min="2050" max="2050" width="7.109375" style="47" customWidth="1"/>
    <col min="2051" max="2051" width="48.33203125" style="47" customWidth="1"/>
    <col min="2052" max="2052" width="11.5546875" style="47" customWidth="1"/>
    <col min="2053" max="2053" width="11" style="47" customWidth="1"/>
    <col min="2054" max="2054" width="14.33203125" style="47" customWidth="1"/>
    <col min="2055" max="2304" width="9.109375" style="47"/>
    <col min="2305" max="2305" width="3.5546875" style="47" customWidth="1"/>
    <col min="2306" max="2306" width="7.109375" style="47" customWidth="1"/>
    <col min="2307" max="2307" width="48.33203125" style="47" customWidth="1"/>
    <col min="2308" max="2308" width="11.5546875" style="47" customWidth="1"/>
    <col min="2309" max="2309" width="11" style="47" customWidth="1"/>
    <col min="2310" max="2310" width="14.33203125" style="47" customWidth="1"/>
    <col min="2311" max="2560" width="9.109375" style="47"/>
    <col min="2561" max="2561" width="3.5546875" style="47" customWidth="1"/>
    <col min="2562" max="2562" width="7.109375" style="47" customWidth="1"/>
    <col min="2563" max="2563" width="48.33203125" style="47" customWidth="1"/>
    <col min="2564" max="2564" width="11.5546875" style="47" customWidth="1"/>
    <col min="2565" max="2565" width="11" style="47" customWidth="1"/>
    <col min="2566" max="2566" width="14.33203125" style="47" customWidth="1"/>
    <col min="2567" max="2816" width="9.109375" style="47"/>
    <col min="2817" max="2817" width="3.5546875" style="47" customWidth="1"/>
    <col min="2818" max="2818" width="7.109375" style="47" customWidth="1"/>
    <col min="2819" max="2819" width="48.33203125" style="47" customWidth="1"/>
    <col min="2820" max="2820" width="11.5546875" style="47" customWidth="1"/>
    <col min="2821" max="2821" width="11" style="47" customWidth="1"/>
    <col min="2822" max="2822" width="14.33203125" style="47" customWidth="1"/>
    <col min="2823" max="3072" width="9.109375" style="47"/>
    <col min="3073" max="3073" width="3.5546875" style="47" customWidth="1"/>
    <col min="3074" max="3074" width="7.109375" style="47" customWidth="1"/>
    <col min="3075" max="3075" width="48.33203125" style="47" customWidth="1"/>
    <col min="3076" max="3076" width="11.5546875" style="47" customWidth="1"/>
    <col min="3077" max="3077" width="11" style="47" customWidth="1"/>
    <col min="3078" max="3078" width="14.33203125" style="47" customWidth="1"/>
    <col min="3079" max="3328" width="9.109375" style="47"/>
    <col min="3329" max="3329" width="3.5546875" style="47" customWidth="1"/>
    <col min="3330" max="3330" width="7.109375" style="47" customWidth="1"/>
    <col min="3331" max="3331" width="48.33203125" style="47" customWidth="1"/>
    <col min="3332" max="3332" width="11.5546875" style="47" customWidth="1"/>
    <col min="3333" max="3333" width="11" style="47" customWidth="1"/>
    <col min="3334" max="3334" width="14.33203125" style="47" customWidth="1"/>
    <col min="3335" max="3584" width="9.109375" style="47"/>
    <col min="3585" max="3585" width="3.5546875" style="47" customWidth="1"/>
    <col min="3586" max="3586" width="7.109375" style="47" customWidth="1"/>
    <col min="3587" max="3587" width="48.33203125" style="47" customWidth="1"/>
    <col min="3588" max="3588" width="11.5546875" style="47" customWidth="1"/>
    <col min="3589" max="3589" width="11" style="47" customWidth="1"/>
    <col min="3590" max="3590" width="14.33203125" style="47" customWidth="1"/>
    <col min="3591" max="3840" width="9.109375" style="47"/>
    <col min="3841" max="3841" width="3.5546875" style="47" customWidth="1"/>
    <col min="3842" max="3842" width="7.109375" style="47" customWidth="1"/>
    <col min="3843" max="3843" width="48.33203125" style="47" customWidth="1"/>
    <col min="3844" max="3844" width="11.5546875" style="47" customWidth="1"/>
    <col min="3845" max="3845" width="11" style="47" customWidth="1"/>
    <col min="3846" max="3846" width="14.33203125" style="47" customWidth="1"/>
    <col min="3847" max="4096" width="9.109375" style="47"/>
    <col min="4097" max="4097" width="3.5546875" style="47" customWidth="1"/>
    <col min="4098" max="4098" width="7.109375" style="47" customWidth="1"/>
    <col min="4099" max="4099" width="48.33203125" style="47" customWidth="1"/>
    <col min="4100" max="4100" width="11.5546875" style="47" customWidth="1"/>
    <col min="4101" max="4101" width="11" style="47" customWidth="1"/>
    <col min="4102" max="4102" width="14.33203125" style="47" customWidth="1"/>
    <col min="4103" max="4352" width="9.109375" style="47"/>
    <col min="4353" max="4353" width="3.5546875" style="47" customWidth="1"/>
    <col min="4354" max="4354" width="7.109375" style="47" customWidth="1"/>
    <col min="4355" max="4355" width="48.33203125" style="47" customWidth="1"/>
    <col min="4356" max="4356" width="11.5546875" style="47" customWidth="1"/>
    <col min="4357" max="4357" width="11" style="47" customWidth="1"/>
    <col min="4358" max="4358" width="14.33203125" style="47" customWidth="1"/>
    <col min="4359" max="4608" width="9.109375" style="47"/>
    <col min="4609" max="4609" width="3.5546875" style="47" customWidth="1"/>
    <col min="4610" max="4610" width="7.109375" style="47" customWidth="1"/>
    <col min="4611" max="4611" width="48.33203125" style="47" customWidth="1"/>
    <col min="4612" max="4612" width="11.5546875" style="47" customWidth="1"/>
    <col min="4613" max="4613" width="11" style="47" customWidth="1"/>
    <col min="4614" max="4614" width="14.33203125" style="47" customWidth="1"/>
    <col min="4615" max="4864" width="9.109375" style="47"/>
    <col min="4865" max="4865" width="3.5546875" style="47" customWidth="1"/>
    <col min="4866" max="4866" width="7.109375" style="47" customWidth="1"/>
    <col min="4867" max="4867" width="48.33203125" style="47" customWidth="1"/>
    <col min="4868" max="4868" width="11.5546875" style="47" customWidth="1"/>
    <col min="4869" max="4869" width="11" style="47" customWidth="1"/>
    <col min="4870" max="4870" width="14.33203125" style="47" customWidth="1"/>
    <col min="4871" max="5120" width="9.109375" style="47"/>
    <col min="5121" max="5121" width="3.5546875" style="47" customWidth="1"/>
    <col min="5122" max="5122" width="7.109375" style="47" customWidth="1"/>
    <col min="5123" max="5123" width="48.33203125" style="47" customWidth="1"/>
    <col min="5124" max="5124" width="11.5546875" style="47" customWidth="1"/>
    <col min="5125" max="5125" width="11" style="47" customWidth="1"/>
    <col min="5126" max="5126" width="14.33203125" style="47" customWidth="1"/>
    <col min="5127" max="5376" width="9.109375" style="47"/>
    <col min="5377" max="5377" width="3.5546875" style="47" customWidth="1"/>
    <col min="5378" max="5378" width="7.109375" style="47" customWidth="1"/>
    <col min="5379" max="5379" width="48.33203125" style="47" customWidth="1"/>
    <col min="5380" max="5380" width="11.5546875" style="47" customWidth="1"/>
    <col min="5381" max="5381" width="11" style="47" customWidth="1"/>
    <col min="5382" max="5382" width="14.33203125" style="47" customWidth="1"/>
    <col min="5383" max="5632" width="9.109375" style="47"/>
    <col min="5633" max="5633" width="3.5546875" style="47" customWidth="1"/>
    <col min="5634" max="5634" width="7.109375" style="47" customWidth="1"/>
    <col min="5635" max="5635" width="48.33203125" style="47" customWidth="1"/>
    <col min="5636" max="5636" width="11.5546875" style="47" customWidth="1"/>
    <col min="5637" max="5637" width="11" style="47" customWidth="1"/>
    <col min="5638" max="5638" width="14.33203125" style="47" customWidth="1"/>
    <col min="5639" max="5888" width="9.109375" style="47"/>
    <col min="5889" max="5889" width="3.5546875" style="47" customWidth="1"/>
    <col min="5890" max="5890" width="7.109375" style="47" customWidth="1"/>
    <col min="5891" max="5891" width="48.33203125" style="47" customWidth="1"/>
    <col min="5892" max="5892" width="11.5546875" style="47" customWidth="1"/>
    <col min="5893" max="5893" width="11" style="47" customWidth="1"/>
    <col min="5894" max="5894" width="14.33203125" style="47" customWidth="1"/>
    <col min="5895" max="6144" width="9.109375" style="47"/>
    <col min="6145" max="6145" width="3.5546875" style="47" customWidth="1"/>
    <col min="6146" max="6146" width="7.109375" style="47" customWidth="1"/>
    <col min="6147" max="6147" width="48.33203125" style="47" customWidth="1"/>
    <col min="6148" max="6148" width="11.5546875" style="47" customWidth="1"/>
    <col min="6149" max="6149" width="11" style="47" customWidth="1"/>
    <col min="6150" max="6150" width="14.33203125" style="47" customWidth="1"/>
    <col min="6151" max="6400" width="9.109375" style="47"/>
    <col min="6401" max="6401" width="3.5546875" style="47" customWidth="1"/>
    <col min="6402" max="6402" width="7.109375" style="47" customWidth="1"/>
    <col min="6403" max="6403" width="48.33203125" style="47" customWidth="1"/>
    <col min="6404" max="6404" width="11.5546875" style="47" customWidth="1"/>
    <col min="6405" max="6405" width="11" style="47" customWidth="1"/>
    <col min="6406" max="6406" width="14.33203125" style="47" customWidth="1"/>
    <col min="6407" max="6656" width="9.109375" style="47"/>
    <col min="6657" max="6657" width="3.5546875" style="47" customWidth="1"/>
    <col min="6658" max="6658" width="7.109375" style="47" customWidth="1"/>
    <col min="6659" max="6659" width="48.33203125" style="47" customWidth="1"/>
    <col min="6660" max="6660" width="11.5546875" style="47" customWidth="1"/>
    <col min="6661" max="6661" width="11" style="47" customWidth="1"/>
    <col min="6662" max="6662" width="14.33203125" style="47" customWidth="1"/>
    <col min="6663" max="6912" width="9.109375" style="47"/>
    <col min="6913" max="6913" width="3.5546875" style="47" customWidth="1"/>
    <col min="6914" max="6914" width="7.109375" style="47" customWidth="1"/>
    <col min="6915" max="6915" width="48.33203125" style="47" customWidth="1"/>
    <col min="6916" max="6916" width="11.5546875" style="47" customWidth="1"/>
    <col min="6917" max="6917" width="11" style="47" customWidth="1"/>
    <col min="6918" max="6918" width="14.33203125" style="47" customWidth="1"/>
    <col min="6919" max="7168" width="9.109375" style="47"/>
    <col min="7169" max="7169" width="3.5546875" style="47" customWidth="1"/>
    <col min="7170" max="7170" width="7.109375" style="47" customWidth="1"/>
    <col min="7171" max="7171" width="48.33203125" style="47" customWidth="1"/>
    <col min="7172" max="7172" width="11.5546875" style="47" customWidth="1"/>
    <col min="7173" max="7173" width="11" style="47" customWidth="1"/>
    <col min="7174" max="7174" width="14.33203125" style="47" customWidth="1"/>
    <col min="7175" max="7424" width="9.109375" style="47"/>
    <col min="7425" max="7425" width="3.5546875" style="47" customWidth="1"/>
    <col min="7426" max="7426" width="7.109375" style="47" customWidth="1"/>
    <col min="7427" max="7427" width="48.33203125" style="47" customWidth="1"/>
    <col min="7428" max="7428" width="11.5546875" style="47" customWidth="1"/>
    <col min="7429" max="7429" width="11" style="47" customWidth="1"/>
    <col min="7430" max="7430" width="14.33203125" style="47" customWidth="1"/>
    <col min="7431" max="7680" width="9.109375" style="47"/>
    <col min="7681" max="7681" width="3.5546875" style="47" customWidth="1"/>
    <col min="7682" max="7682" width="7.109375" style="47" customWidth="1"/>
    <col min="7683" max="7683" width="48.33203125" style="47" customWidth="1"/>
    <col min="7684" max="7684" width="11.5546875" style="47" customWidth="1"/>
    <col min="7685" max="7685" width="11" style="47" customWidth="1"/>
    <col min="7686" max="7686" width="14.33203125" style="47" customWidth="1"/>
    <col min="7687" max="7936" width="9.109375" style="47"/>
    <col min="7937" max="7937" width="3.5546875" style="47" customWidth="1"/>
    <col min="7938" max="7938" width="7.109375" style="47" customWidth="1"/>
    <col min="7939" max="7939" width="48.33203125" style="47" customWidth="1"/>
    <col min="7940" max="7940" width="11.5546875" style="47" customWidth="1"/>
    <col min="7941" max="7941" width="11" style="47" customWidth="1"/>
    <col min="7942" max="7942" width="14.33203125" style="47" customWidth="1"/>
    <col min="7943" max="8192" width="9.109375" style="47"/>
    <col min="8193" max="8193" width="3.5546875" style="47" customWidth="1"/>
    <col min="8194" max="8194" width="7.109375" style="47" customWidth="1"/>
    <col min="8195" max="8195" width="48.33203125" style="47" customWidth="1"/>
    <col min="8196" max="8196" width="11.5546875" style="47" customWidth="1"/>
    <col min="8197" max="8197" width="11" style="47" customWidth="1"/>
    <col min="8198" max="8198" width="14.33203125" style="47" customWidth="1"/>
    <col min="8199" max="8448" width="9.109375" style="47"/>
    <col min="8449" max="8449" width="3.5546875" style="47" customWidth="1"/>
    <col min="8450" max="8450" width="7.109375" style="47" customWidth="1"/>
    <col min="8451" max="8451" width="48.33203125" style="47" customWidth="1"/>
    <col min="8452" max="8452" width="11.5546875" style="47" customWidth="1"/>
    <col min="8453" max="8453" width="11" style="47" customWidth="1"/>
    <col min="8454" max="8454" width="14.33203125" style="47" customWidth="1"/>
    <col min="8455" max="8704" width="9.109375" style="47"/>
    <col min="8705" max="8705" width="3.5546875" style="47" customWidth="1"/>
    <col min="8706" max="8706" width="7.109375" style="47" customWidth="1"/>
    <col min="8707" max="8707" width="48.33203125" style="47" customWidth="1"/>
    <col min="8708" max="8708" width="11.5546875" style="47" customWidth="1"/>
    <col min="8709" max="8709" width="11" style="47" customWidth="1"/>
    <col min="8710" max="8710" width="14.33203125" style="47" customWidth="1"/>
    <col min="8711" max="8960" width="9.109375" style="47"/>
    <col min="8961" max="8961" width="3.5546875" style="47" customWidth="1"/>
    <col min="8962" max="8962" width="7.109375" style="47" customWidth="1"/>
    <col min="8963" max="8963" width="48.33203125" style="47" customWidth="1"/>
    <col min="8964" max="8964" width="11.5546875" style="47" customWidth="1"/>
    <col min="8965" max="8965" width="11" style="47" customWidth="1"/>
    <col min="8966" max="8966" width="14.33203125" style="47" customWidth="1"/>
    <col min="8967" max="9216" width="9.109375" style="47"/>
    <col min="9217" max="9217" width="3.5546875" style="47" customWidth="1"/>
    <col min="9218" max="9218" width="7.109375" style="47" customWidth="1"/>
    <col min="9219" max="9219" width="48.33203125" style="47" customWidth="1"/>
    <col min="9220" max="9220" width="11.5546875" style="47" customWidth="1"/>
    <col min="9221" max="9221" width="11" style="47" customWidth="1"/>
    <col min="9222" max="9222" width="14.33203125" style="47" customWidth="1"/>
    <col min="9223" max="9472" width="9.109375" style="47"/>
    <col min="9473" max="9473" width="3.5546875" style="47" customWidth="1"/>
    <col min="9474" max="9474" width="7.109375" style="47" customWidth="1"/>
    <col min="9475" max="9475" width="48.33203125" style="47" customWidth="1"/>
    <col min="9476" max="9476" width="11.5546875" style="47" customWidth="1"/>
    <col min="9477" max="9477" width="11" style="47" customWidth="1"/>
    <col min="9478" max="9478" width="14.33203125" style="47" customWidth="1"/>
    <col min="9479" max="9728" width="9.109375" style="47"/>
    <col min="9729" max="9729" width="3.5546875" style="47" customWidth="1"/>
    <col min="9730" max="9730" width="7.109375" style="47" customWidth="1"/>
    <col min="9731" max="9731" width="48.33203125" style="47" customWidth="1"/>
    <col min="9732" max="9732" width="11.5546875" style="47" customWidth="1"/>
    <col min="9733" max="9733" width="11" style="47" customWidth="1"/>
    <col min="9734" max="9734" width="14.33203125" style="47" customWidth="1"/>
    <col min="9735" max="9984" width="9.109375" style="47"/>
    <col min="9985" max="9985" width="3.5546875" style="47" customWidth="1"/>
    <col min="9986" max="9986" width="7.109375" style="47" customWidth="1"/>
    <col min="9987" max="9987" width="48.33203125" style="47" customWidth="1"/>
    <col min="9988" max="9988" width="11.5546875" style="47" customWidth="1"/>
    <col min="9989" max="9989" width="11" style="47" customWidth="1"/>
    <col min="9990" max="9990" width="14.33203125" style="47" customWidth="1"/>
    <col min="9991" max="10240" width="9.109375" style="47"/>
    <col min="10241" max="10241" width="3.5546875" style="47" customWidth="1"/>
    <col min="10242" max="10242" width="7.109375" style="47" customWidth="1"/>
    <col min="10243" max="10243" width="48.33203125" style="47" customWidth="1"/>
    <col min="10244" max="10244" width="11.5546875" style="47" customWidth="1"/>
    <col min="10245" max="10245" width="11" style="47" customWidth="1"/>
    <col min="10246" max="10246" width="14.33203125" style="47" customWidth="1"/>
    <col min="10247" max="10496" width="9.109375" style="47"/>
    <col min="10497" max="10497" width="3.5546875" style="47" customWidth="1"/>
    <col min="10498" max="10498" width="7.109375" style="47" customWidth="1"/>
    <col min="10499" max="10499" width="48.33203125" style="47" customWidth="1"/>
    <col min="10500" max="10500" width="11.5546875" style="47" customWidth="1"/>
    <col min="10501" max="10501" width="11" style="47" customWidth="1"/>
    <col min="10502" max="10502" width="14.33203125" style="47" customWidth="1"/>
    <col min="10503" max="10752" width="9.109375" style="47"/>
    <col min="10753" max="10753" width="3.5546875" style="47" customWidth="1"/>
    <col min="10754" max="10754" width="7.109375" style="47" customWidth="1"/>
    <col min="10755" max="10755" width="48.33203125" style="47" customWidth="1"/>
    <col min="10756" max="10756" width="11.5546875" style="47" customWidth="1"/>
    <col min="10757" max="10757" width="11" style="47" customWidth="1"/>
    <col min="10758" max="10758" width="14.33203125" style="47" customWidth="1"/>
    <col min="10759" max="11008" width="9.109375" style="47"/>
    <col min="11009" max="11009" width="3.5546875" style="47" customWidth="1"/>
    <col min="11010" max="11010" width="7.109375" style="47" customWidth="1"/>
    <col min="11011" max="11011" width="48.33203125" style="47" customWidth="1"/>
    <col min="11012" max="11012" width="11.5546875" style="47" customWidth="1"/>
    <col min="11013" max="11013" width="11" style="47" customWidth="1"/>
    <col min="11014" max="11014" width="14.33203125" style="47" customWidth="1"/>
    <col min="11015" max="11264" width="9.109375" style="47"/>
    <col min="11265" max="11265" width="3.5546875" style="47" customWidth="1"/>
    <col min="11266" max="11266" width="7.109375" style="47" customWidth="1"/>
    <col min="11267" max="11267" width="48.33203125" style="47" customWidth="1"/>
    <col min="11268" max="11268" width="11.5546875" style="47" customWidth="1"/>
    <col min="11269" max="11269" width="11" style="47" customWidth="1"/>
    <col min="11270" max="11270" width="14.33203125" style="47" customWidth="1"/>
    <col min="11271" max="11520" width="9.109375" style="47"/>
    <col min="11521" max="11521" width="3.5546875" style="47" customWidth="1"/>
    <col min="11522" max="11522" width="7.109375" style="47" customWidth="1"/>
    <col min="11523" max="11523" width="48.33203125" style="47" customWidth="1"/>
    <col min="11524" max="11524" width="11.5546875" style="47" customWidth="1"/>
    <col min="11525" max="11525" width="11" style="47" customWidth="1"/>
    <col min="11526" max="11526" width="14.33203125" style="47" customWidth="1"/>
    <col min="11527" max="11776" width="9.109375" style="47"/>
    <col min="11777" max="11777" width="3.5546875" style="47" customWidth="1"/>
    <col min="11778" max="11778" width="7.109375" style="47" customWidth="1"/>
    <col min="11779" max="11779" width="48.33203125" style="47" customWidth="1"/>
    <col min="11780" max="11780" width="11.5546875" style="47" customWidth="1"/>
    <col min="11781" max="11781" width="11" style="47" customWidth="1"/>
    <col min="11782" max="11782" width="14.33203125" style="47" customWidth="1"/>
    <col min="11783" max="12032" width="9.109375" style="47"/>
    <col min="12033" max="12033" width="3.5546875" style="47" customWidth="1"/>
    <col min="12034" max="12034" width="7.109375" style="47" customWidth="1"/>
    <col min="12035" max="12035" width="48.33203125" style="47" customWidth="1"/>
    <col min="12036" max="12036" width="11.5546875" style="47" customWidth="1"/>
    <col min="12037" max="12037" width="11" style="47" customWidth="1"/>
    <col min="12038" max="12038" width="14.33203125" style="47" customWidth="1"/>
    <col min="12039" max="12288" width="9.109375" style="47"/>
    <col min="12289" max="12289" width="3.5546875" style="47" customWidth="1"/>
    <col min="12290" max="12290" width="7.109375" style="47" customWidth="1"/>
    <col min="12291" max="12291" width="48.33203125" style="47" customWidth="1"/>
    <col min="12292" max="12292" width="11.5546875" style="47" customWidth="1"/>
    <col min="12293" max="12293" width="11" style="47" customWidth="1"/>
    <col min="12294" max="12294" width="14.33203125" style="47" customWidth="1"/>
    <col min="12295" max="12544" width="9.109375" style="47"/>
    <col min="12545" max="12545" width="3.5546875" style="47" customWidth="1"/>
    <col min="12546" max="12546" width="7.109375" style="47" customWidth="1"/>
    <col min="12547" max="12547" width="48.33203125" style="47" customWidth="1"/>
    <col min="12548" max="12548" width="11.5546875" style="47" customWidth="1"/>
    <col min="12549" max="12549" width="11" style="47" customWidth="1"/>
    <col min="12550" max="12550" width="14.33203125" style="47" customWidth="1"/>
    <col min="12551" max="12800" width="9.109375" style="47"/>
    <col min="12801" max="12801" width="3.5546875" style="47" customWidth="1"/>
    <col min="12802" max="12802" width="7.109375" style="47" customWidth="1"/>
    <col min="12803" max="12803" width="48.33203125" style="47" customWidth="1"/>
    <col min="12804" max="12804" width="11.5546875" style="47" customWidth="1"/>
    <col min="12805" max="12805" width="11" style="47" customWidth="1"/>
    <col min="12806" max="12806" width="14.33203125" style="47" customWidth="1"/>
    <col min="12807" max="13056" width="9.109375" style="47"/>
    <col min="13057" max="13057" width="3.5546875" style="47" customWidth="1"/>
    <col min="13058" max="13058" width="7.109375" style="47" customWidth="1"/>
    <col min="13059" max="13059" width="48.33203125" style="47" customWidth="1"/>
    <col min="13060" max="13060" width="11.5546875" style="47" customWidth="1"/>
    <col min="13061" max="13061" width="11" style="47" customWidth="1"/>
    <col min="13062" max="13062" width="14.33203125" style="47" customWidth="1"/>
    <col min="13063" max="13312" width="9.109375" style="47"/>
    <col min="13313" max="13313" width="3.5546875" style="47" customWidth="1"/>
    <col min="13314" max="13314" width="7.109375" style="47" customWidth="1"/>
    <col min="13315" max="13315" width="48.33203125" style="47" customWidth="1"/>
    <col min="13316" max="13316" width="11.5546875" style="47" customWidth="1"/>
    <col min="13317" max="13317" width="11" style="47" customWidth="1"/>
    <col min="13318" max="13318" width="14.33203125" style="47" customWidth="1"/>
    <col min="13319" max="13568" width="9.109375" style="47"/>
    <col min="13569" max="13569" width="3.5546875" style="47" customWidth="1"/>
    <col min="13570" max="13570" width="7.109375" style="47" customWidth="1"/>
    <col min="13571" max="13571" width="48.33203125" style="47" customWidth="1"/>
    <col min="13572" max="13572" width="11.5546875" style="47" customWidth="1"/>
    <col min="13573" max="13573" width="11" style="47" customWidth="1"/>
    <col min="13574" max="13574" width="14.33203125" style="47" customWidth="1"/>
    <col min="13575" max="13824" width="9.109375" style="47"/>
    <col min="13825" max="13825" width="3.5546875" style="47" customWidth="1"/>
    <col min="13826" max="13826" width="7.109375" style="47" customWidth="1"/>
    <col min="13827" max="13827" width="48.33203125" style="47" customWidth="1"/>
    <col min="13828" max="13828" width="11.5546875" style="47" customWidth="1"/>
    <col min="13829" max="13829" width="11" style="47" customWidth="1"/>
    <col min="13830" max="13830" width="14.33203125" style="47" customWidth="1"/>
    <col min="13831" max="14080" width="9.109375" style="47"/>
    <col min="14081" max="14081" width="3.5546875" style="47" customWidth="1"/>
    <col min="14082" max="14082" width="7.109375" style="47" customWidth="1"/>
    <col min="14083" max="14083" width="48.33203125" style="47" customWidth="1"/>
    <col min="14084" max="14084" width="11.5546875" style="47" customWidth="1"/>
    <col min="14085" max="14085" width="11" style="47" customWidth="1"/>
    <col min="14086" max="14086" width="14.33203125" style="47" customWidth="1"/>
    <col min="14087" max="14336" width="9.109375" style="47"/>
    <col min="14337" max="14337" width="3.5546875" style="47" customWidth="1"/>
    <col min="14338" max="14338" width="7.109375" style="47" customWidth="1"/>
    <col min="14339" max="14339" width="48.33203125" style="47" customWidth="1"/>
    <col min="14340" max="14340" width="11.5546875" style="47" customWidth="1"/>
    <col min="14341" max="14341" width="11" style="47" customWidth="1"/>
    <col min="14342" max="14342" width="14.33203125" style="47" customWidth="1"/>
    <col min="14343" max="14592" width="9.109375" style="47"/>
    <col min="14593" max="14593" width="3.5546875" style="47" customWidth="1"/>
    <col min="14594" max="14594" width="7.109375" style="47" customWidth="1"/>
    <col min="14595" max="14595" width="48.33203125" style="47" customWidth="1"/>
    <col min="14596" max="14596" width="11.5546875" style="47" customWidth="1"/>
    <col min="14597" max="14597" width="11" style="47" customWidth="1"/>
    <col min="14598" max="14598" width="14.33203125" style="47" customWidth="1"/>
    <col min="14599" max="14848" width="9.109375" style="47"/>
    <col min="14849" max="14849" width="3.5546875" style="47" customWidth="1"/>
    <col min="14850" max="14850" width="7.109375" style="47" customWidth="1"/>
    <col min="14851" max="14851" width="48.33203125" style="47" customWidth="1"/>
    <col min="14852" max="14852" width="11.5546875" style="47" customWidth="1"/>
    <col min="14853" max="14853" width="11" style="47" customWidth="1"/>
    <col min="14854" max="14854" width="14.33203125" style="47" customWidth="1"/>
    <col min="14855" max="15104" width="9.109375" style="47"/>
    <col min="15105" max="15105" width="3.5546875" style="47" customWidth="1"/>
    <col min="15106" max="15106" width="7.109375" style="47" customWidth="1"/>
    <col min="15107" max="15107" width="48.33203125" style="47" customWidth="1"/>
    <col min="15108" max="15108" width="11.5546875" style="47" customWidth="1"/>
    <col min="15109" max="15109" width="11" style="47" customWidth="1"/>
    <col min="15110" max="15110" width="14.33203125" style="47" customWidth="1"/>
    <col min="15111" max="15360" width="9.109375" style="47"/>
    <col min="15361" max="15361" width="3.5546875" style="47" customWidth="1"/>
    <col min="15362" max="15362" width="7.109375" style="47" customWidth="1"/>
    <col min="15363" max="15363" width="48.33203125" style="47" customWidth="1"/>
    <col min="15364" max="15364" width="11.5546875" style="47" customWidth="1"/>
    <col min="15365" max="15365" width="11" style="47" customWidth="1"/>
    <col min="15366" max="15366" width="14.33203125" style="47" customWidth="1"/>
    <col min="15367" max="15616" width="9.109375" style="47"/>
    <col min="15617" max="15617" width="3.5546875" style="47" customWidth="1"/>
    <col min="15618" max="15618" width="7.109375" style="47" customWidth="1"/>
    <col min="15619" max="15619" width="48.33203125" style="47" customWidth="1"/>
    <col min="15620" max="15620" width="11.5546875" style="47" customWidth="1"/>
    <col min="15621" max="15621" width="11" style="47" customWidth="1"/>
    <col min="15622" max="15622" width="14.33203125" style="47" customWidth="1"/>
    <col min="15623" max="15872" width="9.109375" style="47"/>
    <col min="15873" max="15873" width="3.5546875" style="47" customWidth="1"/>
    <col min="15874" max="15874" width="7.109375" style="47" customWidth="1"/>
    <col min="15875" max="15875" width="48.33203125" style="47" customWidth="1"/>
    <col min="15876" max="15876" width="11.5546875" style="47" customWidth="1"/>
    <col min="15877" max="15877" width="11" style="47" customWidth="1"/>
    <col min="15878" max="15878" width="14.33203125" style="47" customWidth="1"/>
    <col min="15879" max="16128" width="9.109375" style="47"/>
    <col min="16129" max="16129" width="3.5546875" style="47" customWidth="1"/>
    <col min="16130" max="16130" width="7.109375" style="47" customWidth="1"/>
    <col min="16131" max="16131" width="48.33203125" style="47" customWidth="1"/>
    <col min="16132" max="16132" width="11.5546875" style="47" customWidth="1"/>
    <col min="16133" max="16133" width="11" style="47" customWidth="1"/>
    <col min="16134" max="16134" width="14.33203125" style="47" customWidth="1"/>
    <col min="16135" max="16384" width="9.109375" style="47"/>
  </cols>
  <sheetData>
    <row r="1" spans="2:10" ht="2.4" customHeight="1"/>
    <row r="2" spans="2:10" ht="3" customHeight="1"/>
    <row r="3" spans="2:10" hidden="1"/>
    <row r="4" spans="2:10" hidden="1"/>
    <row r="5" spans="2:10" hidden="1"/>
    <row r="6" spans="2:10" ht="19.2" customHeight="1">
      <c r="C6" s="323" t="s">
        <v>126</v>
      </c>
      <c r="D6" s="323"/>
      <c r="E6" s="323"/>
    </row>
    <row r="7" spans="2:10" ht="43.2" customHeight="1">
      <c r="B7" s="320" t="s">
        <v>407</v>
      </c>
      <c r="C7" s="332"/>
      <c r="D7" s="332"/>
      <c r="E7" s="332"/>
      <c r="F7" s="332"/>
    </row>
    <row r="8" spans="2:10" ht="9.75" customHeight="1">
      <c r="C8" s="181"/>
      <c r="D8" s="181"/>
      <c r="E8" s="181"/>
    </row>
    <row r="9" spans="2:10" s="82" customFormat="1" ht="36" customHeight="1">
      <c r="B9" s="80" t="s">
        <v>31</v>
      </c>
      <c r="C9" s="80" t="s">
        <v>63</v>
      </c>
      <c r="D9" s="80" t="s">
        <v>33</v>
      </c>
      <c r="E9" s="80" t="s">
        <v>6</v>
      </c>
      <c r="F9" s="81" t="s">
        <v>7</v>
      </c>
    </row>
    <row r="10" spans="2:10" ht="12.6" customHeight="1">
      <c r="B10" s="83">
        <v>1</v>
      </c>
      <c r="C10" s="83">
        <v>2</v>
      </c>
      <c r="D10" s="83">
        <v>3</v>
      </c>
      <c r="E10" s="83">
        <v>3</v>
      </c>
      <c r="F10" s="83">
        <v>5</v>
      </c>
    </row>
    <row r="11" spans="2:10" s="86" customFormat="1" ht="13.2" customHeight="1">
      <c r="B11" s="182"/>
      <c r="C11" s="183" t="s">
        <v>408</v>
      </c>
      <c r="D11" s="184"/>
      <c r="E11" s="185"/>
      <c r="F11" s="185"/>
      <c r="G11" s="186"/>
      <c r="H11" s="187"/>
      <c r="I11" s="188"/>
      <c r="J11" s="188"/>
    </row>
    <row r="12" spans="2:10" ht="13.95" hidden="1" customHeight="1">
      <c r="B12" s="189"/>
      <c r="C12" s="190"/>
      <c r="D12" s="189"/>
      <c r="E12" s="189"/>
      <c r="F12" s="191"/>
    </row>
    <row r="13" spans="2:10" ht="13.95" customHeight="1">
      <c r="B13" s="94">
        <v>1</v>
      </c>
      <c r="C13" s="183" t="s">
        <v>409</v>
      </c>
      <c r="D13" s="192">
        <v>8.4</v>
      </c>
      <c r="E13" s="94"/>
      <c r="F13" s="193">
        <f>D13</f>
        <v>8.4</v>
      </c>
    </row>
    <row r="14" spans="2:10" ht="13.95" customHeight="1">
      <c r="B14" s="94">
        <v>2</v>
      </c>
      <c r="C14" s="183" t="s">
        <v>410</v>
      </c>
      <c r="D14" s="192">
        <v>8.08</v>
      </c>
      <c r="E14" s="94"/>
      <c r="F14" s="193">
        <f t="shared" ref="F14:F27" si="0">D14</f>
        <v>8.08</v>
      </c>
    </row>
    <row r="15" spans="2:10" ht="13.95" customHeight="1">
      <c r="B15" s="94">
        <v>4</v>
      </c>
      <c r="C15" s="183" t="s">
        <v>411</v>
      </c>
      <c r="D15" s="192">
        <v>10.210000000000001</v>
      </c>
      <c r="E15" s="94"/>
      <c r="F15" s="193">
        <f t="shared" si="0"/>
        <v>10.210000000000001</v>
      </c>
    </row>
    <row r="16" spans="2:10" ht="13.95" customHeight="1">
      <c r="B16" s="94">
        <v>5</v>
      </c>
      <c r="C16" s="194" t="s">
        <v>412</v>
      </c>
      <c r="D16" s="192">
        <v>9.4499999999999993</v>
      </c>
      <c r="E16" s="94"/>
      <c r="F16" s="193">
        <f t="shared" si="0"/>
        <v>9.4499999999999993</v>
      </c>
    </row>
    <row r="17" spans="2:6" ht="13.95" customHeight="1">
      <c r="B17" s="94">
        <v>6</v>
      </c>
      <c r="C17" s="183" t="s">
        <v>413</v>
      </c>
      <c r="D17" s="192">
        <v>9.5299999999999994</v>
      </c>
      <c r="E17" s="94"/>
      <c r="F17" s="193">
        <f t="shared" si="0"/>
        <v>9.5299999999999994</v>
      </c>
    </row>
    <row r="18" spans="2:6" ht="13.95" customHeight="1">
      <c r="B18" s="94">
        <v>7</v>
      </c>
      <c r="C18" s="195" t="s">
        <v>414</v>
      </c>
      <c r="D18" s="192">
        <v>9.58</v>
      </c>
      <c r="E18" s="94"/>
      <c r="F18" s="193">
        <f t="shared" si="0"/>
        <v>9.58</v>
      </c>
    </row>
    <row r="19" spans="2:6" ht="13.95" customHeight="1">
      <c r="B19" s="94">
        <v>8</v>
      </c>
      <c r="C19" s="195" t="s">
        <v>415</v>
      </c>
      <c r="D19" s="192">
        <v>9.1300000000000008</v>
      </c>
      <c r="E19" s="94"/>
      <c r="F19" s="193">
        <f t="shared" si="0"/>
        <v>9.1300000000000008</v>
      </c>
    </row>
    <row r="20" spans="2:6" ht="13.95" customHeight="1">
      <c r="B20" s="94">
        <v>9</v>
      </c>
      <c r="C20" s="183" t="s">
        <v>416</v>
      </c>
      <c r="D20" s="192">
        <v>11.4</v>
      </c>
      <c r="E20" s="94"/>
      <c r="F20" s="193">
        <f t="shared" si="0"/>
        <v>11.4</v>
      </c>
    </row>
    <row r="21" spans="2:6" ht="13.95" customHeight="1">
      <c r="B21" s="94">
        <v>10</v>
      </c>
      <c r="C21" s="195" t="s">
        <v>417</v>
      </c>
      <c r="D21" s="192">
        <v>8.9</v>
      </c>
      <c r="E21" s="94"/>
      <c r="F21" s="193">
        <f t="shared" si="0"/>
        <v>8.9</v>
      </c>
    </row>
    <row r="22" spans="2:6" ht="13.95" customHeight="1">
      <c r="B22" s="94">
        <v>11</v>
      </c>
      <c r="C22" s="183" t="s">
        <v>418</v>
      </c>
      <c r="D22" s="192">
        <v>8.3699999999999992</v>
      </c>
      <c r="E22" s="94"/>
      <c r="F22" s="193">
        <f t="shared" si="0"/>
        <v>8.3699999999999992</v>
      </c>
    </row>
    <row r="23" spans="2:6" ht="13.95" customHeight="1">
      <c r="B23" s="94">
        <v>12</v>
      </c>
      <c r="C23" s="183" t="s">
        <v>419</v>
      </c>
      <c r="D23" s="192">
        <v>8.9600000000000009</v>
      </c>
      <c r="E23" s="94"/>
      <c r="F23" s="193">
        <f t="shared" si="0"/>
        <v>8.9600000000000009</v>
      </c>
    </row>
    <row r="24" spans="2:6" ht="15.6">
      <c r="B24" s="94">
        <v>13</v>
      </c>
      <c r="C24" s="183" t="s">
        <v>420</v>
      </c>
      <c r="D24" s="192">
        <v>9.08</v>
      </c>
      <c r="E24" s="94"/>
      <c r="F24" s="193">
        <f t="shared" si="0"/>
        <v>9.08</v>
      </c>
    </row>
    <row r="25" spans="2:6" ht="15.6">
      <c r="B25" s="94">
        <v>14</v>
      </c>
      <c r="C25" s="183" t="s">
        <v>421</v>
      </c>
      <c r="D25" s="192">
        <v>8.23</v>
      </c>
      <c r="E25" s="94"/>
      <c r="F25" s="193">
        <f t="shared" si="0"/>
        <v>8.23</v>
      </c>
    </row>
    <row r="26" spans="2:6" ht="15.6">
      <c r="B26" s="94">
        <v>15</v>
      </c>
      <c r="C26" s="183" t="s">
        <v>422</v>
      </c>
      <c r="D26" s="192">
        <v>9.07</v>
      </c>
      <c r="E26" s="94"/>
      <c r="F26" s="193">
        <f t="shared" si="0"/>
        <v>9.07</v>
      </c>
    </row>
    <row r="27" spans="2:6" ht="15.6">
      <c r="B27" s="94">
        <v>16</v>
      </c>
      <c r="C27" s="183" t="s">
        <v>423</v>
      </c>
      <c r="D27" s="192">
        <v>7.8</v>
      </c>
      <c r="E27" s="94"/>
      <c r="F27" s="193">
        <f t="shared" si="0"/>
        <v>7.8</v>
      </c>
    </row>
  </sheetData>
  <mergeCells count="2">
    <mergeCell ref="B7:F7"/>
    <mergeCell ref="C6:E6"/>
  </mergeCells>
  <pageMargins left="0.24" right="0.25" top="0.51" bottom="0.54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F15"/>
  <sheetViews>
    <sheetView topLeftCell="A3" workbookViewId="0">
      <selection activeCell="F7" sqref="F7"/>
    </sheetView>
  </sheetViews>
  <sheetFormatPr defaultRowHeight="14.4"/>
  <cols>
    <col min="1" max="1" width="7.6640625" customWidth="1"/>
    <col min="2" max="2" width="25.33203125" customWidth="1"/>
    <col min="3" max="3" width="12.44140625" customWidth="1"/>
    <col min="4" max="5" width="11.109375" customWidth="1"/>
    <col min="6" max="6" width="11.5546875" customWidth="1"/>
  </cols>
  <sheetData>
    <row r="1" spans="1:6">
      <c r="A1" s="374" t="s">
        <v>0</v>
      </c>
      <c r="B1" s="374"/>
      <c r="C1" s="374"/>
      <c r="D1" s="374"/>
      <c r="E1" s="374"/>
      <c r="F1" s="374"/>
    </row>
    <row r="2" spans="1:6" ht="40.950000000000003" customHeight="1">
      <c r="A2" s="375" t="s">
        <v>424</v>
      </c>
      <c r="B2" s="375"/>
      <c r="C2" s="375"/>
      <c r="D2" s="375"/>
      <c r="E2" s="375"/>
      <c r="F2" s="375"/>
    </row>
    <row r="3" spans="1:6">
      <c r="A3" s="376" t="s">
        <v>2</v>
      </c>
      <c r="B3" s="377"/>
      <c r="C3" s="377"/>
      <c r="D3" s="377"/>
      <c r="E3" s="377"/>
      <c r="F3" s="377"/>
    </row>
    <row r="4" spans="1:6">
      <c r="A4" s="378" t="s">
        <v>3</v>
      </c>
      <c r="B4" s="378" t="s">
        <v>4</v>
      </c>
      <c r="C4" s="381" t="s">
        <v>318</v>
      </c>
      <c r="D4" s="378" t="s">
        <v>64</v>
      </c>
      <c r="E4" s="378" t="s">
        <v>6</v>
      </c>
      <c r="F4" s="371" t="s">
        <v>66</v>
      </c>
    </row>
    <row r="5" spans="1:6">
      <c r="A5" s="379"/>
      <c r="B5" s="379"/>
      <c r="C5" s="382"/>
      <c r="D5" s="379"/>
      <c r="E5" s="379"/>
      <c r="F5" s="372"/>
    </row>
    <row r="6" spans="1:6">
      <c r="A6" s="380"/>
      <c r="B6" s="380"/>
      <c r="C6" s="383"/>
      <c r="D6" s="380"/>
      <c r="E6" s="380"/>
      <c r="F6" s="373"/>
    </row>
    <row r="7" spans="1:6" ht="36">
      <c r="A7" s="111">
        <v>1</v>
      </c>
      <c r="B7" s="112" t="s">
        <v>319</v>
      </c>
      <c r="C7" s="113">
        <v>10.51</v>
      </c>
      <c r="D7" s="113">
        <v>0.63</v>
      </c>
      <c r="E7" s="114">
        <v>1.4</v>
      </c>
      <c r="F7" s="115">
        <f>C7+D7+E7</f>
        <v>12.540000000000001</v>
      </c>
    </row>
    <row r="8" spans="1:6" ht="36">
      <c r="A8" s="111">
        <v>2</v>
      </c>
      <c r="B8" s="112" t="s">
        <v>320</v>
      </c>
      <c r="C8" s="113">
        <v>10.47</v>
      </c>
      <c r="D8" s="113">
        <v>0.63</v>
      </c>
      <c r="E8" s="114">
        <v>1.4</v>
      </c>
      <c r="F8" s="115">
        <f>C8+D8+E8</f>
        <v>12.500000000000002</v>
      </c>
    </row>
    <row r="9" spans="1:6" ht="36">
      <c r="A9" s="110" t="s">
        <v>26</v>
      </c>
      <c r="B9" s="112" t="s">
        <v>321</v>
      </c>
      <c r="C9" s="116">
        <v>10.47</v>
      </c>
      <c r="D9" s="113">
        <v>0.63</v>
      </c>
      <c r="E9" s="114">
        <v>1.4</v>
      </c>
      <c r="F9" s="115">
        <f t="shared" ref="F9:F15" si="0">C9+D9+E9</f>
        <v>12.500000000000002</v>
      </c>
    </row>
    <row r="10" spans="1:6" ht="36.6">
      <c r="A10" s="117" t="s">
        <v>27</v>
      </c>
      <c r="B10" s="118" t="s">
        <v>322</v>
      </c>
      <c r="C10" s="119">
        <v>9.98</v>
      </c>
      <c r="D10" s="113">
        <v>0.63</v>
      </c>
      <c r="E10" s="114">
        <v>1.4</v>
      </c>
      <c r="F10" s="115">
        <f t="shared" si="0"/>
        <v>12.010000000000002</v>
      </c>
    </row>
    <row r="11" spans="1:6" ht="36.6">
      <c r="A11" s="120">
        <v>5</v>
      </c>
      <c r="B11" s="118" t="s">
        <v>323</v>
      </c>
      <c r="C11" s="121">
        <v>10.47</v>
      </c>
      <c r="D11" s="113">
        <v>0.63</v>
      </c>
      <c r="E11" s="114">
        <v>1.4</v>
      </c>
      <c r="F11" s="115">
        <f t="shared" si="0"/>
        <v>12.500000000000002</v>
      </c>
    </row>
    <row r="12" spans="1:6" ht="36.6">
      <c r="A12" s="120">
        <v>6</v>
      </c>
      <c r="B12" s="118" t="s">
        <v>324</v>
      </c>
      <c r="C12" s="121">
        <v>10.47</v>
      </c>
      <c r="D12" s="113">
        <v>0.63</v>
      </c>
      <c r="E12" s="114">
        <v>1.4</v>
      </c>
      <c r="F12" s="115">
        <f t="shared" si="0"/>
        <v>12.500000000000002</v>
      </c>
    </row>
    <row r="13" spans="1:6" ht="36.6">
      <c r="A13" s="120">
        <v>7</v>
      </c>
      <c r="B13" s="118" t="s">
        <v>325</v>
      </c>
      <c r="C13" s="121">
        <v>9.67</v>
      </c>
      <c r="D13" s="113">
        <v>0.63</v>
      </c>
      <c r="E13" s="114">
        <v>1.4</v>
      </c>
      <c r="F13" s="115">
        <f t="shared" si="0"/>
        <v>11.700000000000001</v>
      </c>
    </row>
    <row r="14" spans="1:6" ht="48.6">
      <c r="A14" s="120">
        <v>8</v>
      </c>
      <c r="B14" s="118" t="s">
        <v>326</v>
      </c>
      <c r="C14" s="121">
        <v>11.52</v>
      </c>
      <c r="D14" s="113">
        <v>0.63</v>
      </c>
      <c r="E14" s="114">
        <v>1.4</v>
      </c>
      <c r="F14" s="115">
        <f t="shared" si="0"/>
        <v>13.55</v>
      </c>
    </row>
    <row r="15" spans="1:6" ht="36.6">
      <c r="A15" s="120">
        <v>9</v>
      </c>
      <c r="B15" s="118" t="s">
        <v>327</v>
      </c>
      <c r="C15" s="122">
        <v>9.75</v>
      </c>
      <c r="D15" s="113">
        <v>0.63</v>
      </c>
      <c r="E15" s="114">
        <v>1.4</v>
      </c>
      <c r="F15" s="123">
        <f t="shared" si="0"/>
        <v>11.780000000000001</v>
      </c>
    </row>
  </sheetData>
  <mergeCells count="9">
    <mergeCell ref="F4:F6"/>
    <mergeCell ref="A1:F1"/>
    <mergeCell ref="A2:F2"/>
    <mergeCell ref="A3:F3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21"/>
  <sheetViews>
    <sheetView workbookViewId="0">
      <selection activeCell="C16" sqref="C16"/>
    </sheetView>
  </sheetViews>
  <sheetFormatPr defaultRowHeight="14.4"/>
  <cols>
    <col min="1" max="1" width="5.88671875" customWidth="1"/>
    <col min="2" max="2" width="34.6640625" customWidth="1"/>
    <col min="3" max="3" width="10.88671875" customWidth="1"/>
    <col min="4" max="4" width="10.6640625" style="37" customWidth="1"/>
    <col min="5" max="5" width="11.33203125" customWidth="1"/>
    <col min="6" max="6" width="13.44140625" hidden="1" customWidth="1"/>
  </cols>
  <sheetData>
    <row r="1" spans="1:5">
      <c r="A1" s="20"/>
      <c r="B1" s="246" t="s">
        <v>0</v>
      </c>
      <c r="C1" s="247"/>
      <c r="D1" s="247"/>
      <c r="E1" s="247"/>
    </row>
    <row r="2" spans="1:5" ht="28.2" customHeight="1">
      <c r="A2" s="248" t="s">
        <v>71</v>
      </c>
      <c r="B2" s="248"/>
      <c r="C2" s="248"/>
      <c r="D2" s="248"/>
      <c r="E2" s="248"/>
    </row>
    <row r="3" spans="1:5" ht="14.4" customHeight="1">
      <c r="A3" s="249" t="s">
        <v>439</v>
      </c>
      <c r="B3" s="249"/>
      <c r="C3" s="249"/>
      <c r="D3" s="249"/>
      <c r="E3" s="249"/>
    </row>
    <row r="4" spans="1:5">
      <c r="A4" s="250" t="s">
        <v>2</v>
      </c>
      <c r="B4" s="250"/>
      <c r="C4" s="250"/>
      <c r="D4" s="250"/>
      <c r="E4" s="250"/>
    </row>
    <row r="5" spans="1:5" ht="41.4">
      <c r="A5" s="34"/>
      <c r="B5" s="106" t="s">
        <v>63</v>
      </c>
      <c r="C5" s="106" t="s">
        <v>64</v>
      </c>
      <c r="D5" s="210" t="s">
        <v>65</v>
      </c>
      <c r="E5" s="106" t="s">
        <v>66</v>
      </c>
    </row>
    <row r="6" spans="1:5" ht="16.8" customHeight="1">
      <c r="A6" s="105">
        <v>1</v>
      </c>
      <c r="B6" s="211" t="s">
        <v>68</v>
      </c>
      <c r="C6" s="212">
        <v>1.8</v>
      </c>
      <c r="D6" s="212">
        <v>1.57</v>
      </c>
      <c r="E6" s="210">
        <f>D6+C6</f>
        <v>3.37</v>
      </c>
    </row>
    <row r="7" spans="1:5" ht="42">
      <c r="A7" s="105">
        <v>2</v>
      </c>
      <c r="B7" s="213" t="s">
        <v>432</v>
      </c>
      <c r="C7" s="214">
        <v>0.92</v>
      </c>
      <c r="D7" s="215">
        <v>9.68</v>
      </c>
      <c r="E7" s="212">
        <f t="shared" ref="E7:E14" si="0">D7+C7</f>
        <v>10.6</v>
      </c>
    </row>
    <row r="8" spans="1:5" ht="42">
      <c r="A8" s="105">
        <v>3</v>
      </c>
      <c r="B8" s="213" t="s">
        <v>433</v>
      </c>
      <c r="C8" s="216">
        <v>0.92</v>
      </c>
      <c r="D8" s="215">
        <v>17.89</v>
      </c>
      <c r="E8" s="210">
        <f t="shared" si="0"/>
        <v>18.810000000000002</v>
      </c>
    </row>
    <row r="9" spans="1:5" ht="42">
      <c r="A9" s="105">
        <v>4</v>
      </c>
      <c r="B9" s="213" t="s">
        <v>434</v>
      </c>
      <c r="C9" s="216">
        <v>0.92</v>
      </c>
      <c r="D9" s="215">
        <v>25.79</v>
      </c>
      <c r="E9" s="210">
        <f t="shared" si="0"/>
        <v>26.71</v>
      </c>
    </row>
    <row r="10" spans="1:5" ht="42">
      <c r="A10" s="105">
        <v>5</v>
      </c>
      <c r="B10" s="213" t="s">
        <v>435</v>
      </c>
      <c r="C10" s="216">
        <v>0.92</v>
      </c>
      <c r="D10" s="215">
        <v>8.89</v>
      </c>
      <c r="E10" s="210">
        <f t="shared" si="0"/>
        <v>9.81</v>
      </c>
    </row>
    <row r="11" spans="1:5" ht="55.8">
      <c r="A11" s="105">
        <v>6</v>
      </c>
      <c r="B11" s="213" t="s">
        <v>436</v>
      </c>
      <c r="C11" s="216">
        <v>0.92</v>
      </c>
      <c r="D11" s="215">
        <v>23.87</v>
      </c>
      <c r="E11" s="210">
        <f t="shared" si="0"/>
        <v>24.790000000000003</v>
      </c>
    </row>
    <row r="12" spans="1:5" ht="42">
      <c r="A12" s="105">
        <v>7</v>
      </c>
      <c r="B12" s="213" t="s">
        <v>437</v>
      </c>
      <c r="C12" s="216">
        <v>0.92</v>
      </c>
      <c r="D12" s="215">
        <v>22.99</v>
      </c>
      <c r="E12" s="212">
        <f t="shared" si="0"/>
        <v>23.91</v>
      </c>
    </row>
    <row r="13" spans="1:5" ht="28.2">
      <c r="A13" s="105">
        <v>8</v>
      </c>
      <c r="B13" s="213" t="s">
        <v>438</v>
      </c>
      <c r="C13" s="216">
        <v>0.92</v>
      </c>
      <c r="D13" s="215">
        <v>23.26</v>
      </c>
      <c r="E13" s="210">
        <f t="shared" si="0"/>
        <v>24.180000000000003</v>
      </c>
    </row>
    <row r="14" spans="1:5" ht="28.8" customHeight="1">
      <c r="A14" s="105">
        <v>9</v>
      </c>
      <c r="B14" s="213" t="s">
        <v>440</v>
      </c>
      <c r="C14" s="105">
        <v>0.92</v>
      </c>
      <c r="D14" s="105">
        <v>25.43</v>
      </c>
      <c r="E14" s="105">
        <f t="shared" si="0"/>
        <v>26.35</v>
      </c>
    </row>
    <row r="15" spans="1:5">
      <c r="D15"/>
    </row>
    <row r="16" spans="1:5">
      <c r="D16"/>
    </row>
    <row r="17" spans="4:4">
      <c r="D17"/>
    </row>
    <row r="18" spans="4:4">
      <c r="D18"/>
    </row>
    <row r="19" spans="4:4">
      <c r="D19"/>
    </row>
    <row r="20" spans="4:4">
      <c r="D20"/>
    </row>
    <row r="21" spans="4:4">
      <c r="D21"/>
    </row>
  </sheetData>
  <mergeCells count="4">
    <mergeCell ref="B1:E1"/>
    <mergeCell ref="A2:E2"/>
    <mergeCell ref="A3:E3"/>
    <mergeCell ref="A4:E4"/>
  </mergeCells>
  <pageMargins left="0.56999999999999995" right="0.26" top="0.38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23"/>
  <sheetViews>
    <sheetView topLeftCell="A10" workbookViewId="0">
      <selection activeCell="J22" sqref="J22"/>
    </sheetView>
  </sheetViews>
  <sheetFormatPr defaultRowHeight="14.4"/>
  <cols>
    <col min="1" max="1" width="5.6640625" customWidth="1"/>
    <col min="2" max="2" width="48.6640625" customWidth="1"/>
    <col min="3" max="3" width="8.33203125" hidden="1" customWidth="1"/>
    <col min="4" max="4" width="0.109375" customWidth="1"/>
    <col min="5" max="5" width="7.109375" customWidth="1"/>
    <col min="6" max="6" width="8.88671875" hidden="1" customWidth="1"/>
    <col min="7" max="7" width="10.5546875" customWidth="1"/>
    <col min="8" max="8" width="13.5546875" customWidth="1"/>
  </cols>
  <sheetData>
    <row r="1" spans="1:8" ht="4.2" customHeight="1"/>
    <row r="2" spans="1:8" ht="6" customHeight="1"/>
    <row r="3" spans="1:8" ht="25.8">
      <c r="A3" s="256" t="s">
        <v>0</v>
      </c>
      <c r="B3" s="256"/>
      <c r="C3" s="256"/>
      <c r="D3" s="256"/>
      <c r="E3" s="256"/>
      <c r="F3" s="256"/>
      <c r="G3" s="256"/>
      <c r="H3" s="256"/>
    </row>
    <row r="4" spans="1:8" ht="1.95" customHeight="1"/>
    <row r="5" spans="1:8" ht="21">
      <c r="A5" s="257" t="s">
        <v>31</v>
      </c>
      <c r="B5" s="259" t="s">
        <v>357</v>
      </c>
      <c r="C5" s="253" t="s">
        <v>358</v>
      </c>
      <c r="D5" s="254"/>
      <c r="E5" s="254"/>
      <c r="F5" s="254"/>
      <c r="G5" s="254"/>
      <c r="H5" s="255"/>
    </row>
    <row r="6" spans="1:8" ht="28.95" customHeight="1">
      <c r="A6" s="258"/>
      <c r="B6" s="258"/>
      <c r="C6" s="260" t="s">
        <v>393</v>
      </c>
      <c r="D6" s="261"/>
      <c r="E6" s="261"/>
      <c r="F6" s="261"/>
      <c r="G6" s="261"/>
      <c r="H6" s="262"/>
    </row>
    <row r="7" spans="1:8" ht="21">
      <c r="A7" s="148">
        <v>1</v>
      </c>
      <c r="B7" s="149" t="s">
        <v>359</v>
      </c>
      <c r="C7" s="253" t="s">
        <v>394</v>
      </c>
      <c r="D7" s="254"/>
      <c r="E7" s="254"/>
      <c r="F7" s="254"/>
      <c r="G7" s="254"/>
      <c r="H7" s="255"/>
    </row>
    <row r="8" spans="1:8" ht="42">
      <c r="A8" s="148">
        <v>2</v>
      </c>
      <c r="B8" s="150" t="s">
        <v>360</v>
      </c>
      <c r="C8" s="251" t="s">
        <v>395</v>
      </c>
      <c r="D8" s="251"/>
      <c r="E8" s="251"/>
      <c r="F8" s="251"/>
      <c r="G8" s="251"/>
      <c r="H8" s="251"/>
    </row>
    <row r="9" spans="1:8" ht="42">
      <c r="A9" s="148">
        <v>3</v>
      </c>
      <c r="B9" s="150" t="s">
        <v>361</v>
      </c>
      <c r="C9" s="251" t="s">
        <v>396</v>
      </c>
      <c r="D9" s="251"/>
      <c r="E9" s="251"/>
      <c r="F9" s="251"/>
      <c r="G9" s="251"/>
      <c r="H9" s="251"/>
    </row>
    <row r="10" spans="1:8" ht="42">
      <c r="A10" s="148">
        <v>4</v>
      </c>
      <c r="B10" s="150" t="s">
        <v>362</v>
      </c>
      <c r="C10" s="251" t="s">
        <v>363</v>
      </c>
      <c r="D10" s="251"/>
      <c r="E10" s="251" t="s">
        <v>397</v>
      </c>
      <c r="F10" s="251"/>
      <c r="G10" s="251"/>
      <c r="H10" s="251"/>
    </row>
    <row r="11" spans="1:8" ht="34.950000000000003" customHeight="1">
      <c r="A11" s="148">
        <v>5</v>
      </c>
      <c r="B11" s="150" t="s">
        <v>364</v>
      </c>
      <c r="C11" s="251">
        <v>6</v>
      </c>
      <c r="D11" s="251"/>
      <c r="E11" s="251" t="s">
        <v>398</v>
      </c>
      <c r="F11" s="251"/>
      <c r="G11" s="251"/>
      <c r="H11" s="251"/>
    </row>
    <row r="12" spans="1:8" ht="31.95" customHeight="1">
      <c r="A12" s="148">
        <v>6</v>
      </c>
      <c r="B12" s="150" t="s">
        <v>365</v>
      </c>
      <c r="C12" s="251"/>
      <c r="D12" s="251"/>
      <c r="E12" s="251" t="s">
        <v>399</v>
      </c>
      <c r="F12" s="251"/>
      <c r="G12" s="251"/>
      <c r="H12" s="251"/>
    </row>
    <row r="13" spans="1:8" ht="49.2" customHeight="1">
      <c r="A13" s="148">
        <v>7</v>
      </c>
      <c r="B13" s="150" t="s">
        <v>366</v>
      </c>
      <c r="C13" s="251"/>
      <c r="D13" s="251"/>
      <c r="E13" s="251" t="s">
        <v>400</v>
      </c>
      <c r="F13" s="251"/>
      <c r="G13" s="251"/>
      <c r="H13" s="251"/>
    </row>
    <row r="14" spans="1:8" ht="21">
      <c r="A14" s="148">
        <v>8</v>
      </c>
      <c r="B14" s="150" t="s">
        <v>367</v>
      </c>
      <c r="C14" s="251"/>
      <c r="D14" s="251"/>
      <c r="E14" s="251" t="s">
        <v>401</v>
      </c>
      <c r="F14" s="251"/>
      <c r="G14" s="251"/>
      <c r="H14" s="251"/>
    </row>
    <row r="15" spans="1:8" ht="21">
      <c r="A15" s="148">
        <v>9</v>
      </c>
      <c r="B15" s="151" t="s">
        <v>368</v>
      </c>
      <c r="C15" s="251"/>
      <c r="D15" s="251"/>
      <c r="E15" s="251" t="s">
        <v>402</v>
      </c>
      <c r="F15" s="251"/>
      <c r="G15" s="251"/>
      <c r="H15" s="251"/>
    </row>
    <row r="16" spans="1:8" ht="21">
      <c r="A16" s="148">
        <v>10</v>
      </c>
      <c r="B16" s="151" t="s">
        <v>369</v>
      </c>
      <c r="C16" s="251"/>
      <c r="D16" s="251"/>
      <c r="E16" s="251" t="s">
        <v>403</v>
      </c>
      <c r="F16" s="251"/>
      <c r="G16" s="251"/>
      <c r="H16" s="251"/>
    </row>
    <row r="17" spans="1:8" ht="46.95" customHeight="1">
      <c r="A17" s="148">
        <v>11</v>
      </c>
      <c r="B17" s="151" t="s">
        <v>370</v>
      </c>
      <c r="C17" s="251"/>
      <c r="D17" s="251"/>
      <c r="E17" s="251" t="s">
        <v>404</v>
      </c>
      <c r="F17" s="251"/>
      <c r="G17" s="251"/>
      <c r="H17" s="251"/>
    </row>
    <row r="18" spans="1:8" ht="48" customHeight="1">
      <c r="A18" s="148">
        <v>12</v>
      </c>
      <c r="B18" s="151" t="s">
        <v>366</v>
      </c>
      <c r="C18" s="251"/>
      <c r="D18" s="251"/>
      <c r="E18" s="251" t="s">
        <v>405</v>
      </c>
      <c r="F18" s="251"/>
      <c r="G18" s="251"/>
      <c r="H18" s="251"/>
    </row>
    <row r="21" spans="1:8" ht="18">
      <c r="B21" s="152"/>
      <c r="E21" s="252"/>
      <c r="F21" s="252"/>
      <c r="G21" s="252"/>
      <c r="H21" s="252"/>
    </row>
    <row r="23" spans="1:8" ht="18">
      <c r="B23" s="153"/>
      <c r="E23" s="252"/>
      <c r="F23" s="252"/>
      <c r="G23" s="252"/>
      <c r="H23" s="252"/>
    </row>
  </sheetData>
  <mergeCells count="28">
    <mergeCell ref="C7:H7"/>
    <mergeCell ref="A3:H3"/>
    <mergeCell ref="A5:A6"/>
    <mergeCell ref="B5:B6"/>
    <mergeCell ref="C5:H5"/>
    <mergeCell ref="C6:H6"/>
    <mergeCell ref="C8:H8"/>
    <mergeCell ref="C9:H9"/>
    <mergeCell ref="C10:D10"/>
    <mergeCell ref="E10:H10"/>
    <mergeCell ref="C11:D11"/>
    <mergeCell ref="E11:H11"/>
    <mergeCell ref="C12:D12"/>
    <mergeCell ref="E12:H12"/>
    <mergeCell ref="C13:D13"/>
    <mergeCell ref="E13:H13"/>
    <mergeCell ref="C14:D14"/>
    <mergeCell ref="E14:H14"/>
    <mergeCell ref="C18:D18"/>
    <mergeCell ref="E18:H18"/>
    <mergeCell ref="E21:H21"/>
    <mergeCell ref="E23:H23"/>
    <mergeCell ref="C15:D15"/>
    <mergeCell ref="E15:H15"/>
    <mergeCell ref="C16:D16"/>
    <mergeCell ref="E16:H16"/>
    <mergeCell ref="C17:D17"/>
    <mergeCell ref="E17:H17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16"/>
  <sheetViews>
    <sheetView zoomScale="80" zoomScaleNormal="80" workbookViewId="0">
      <selection activeCell="D7" sqref="D7"/>
    </sheetView>
  </sheetViews>
  <sheetFormatPr defaultRowHeight="13.2"/>
  <cols>
    <col min="1" max="1" width="7.88671875" style="1" customWidth="1"/>
    <col min="2" max="2" width="25.5546875" style="1" customWidth="1"/>
    <col min="3" max="3" width="14.5546875" style="1" customWidth="1"/>
    <col min="4" max="4" width="20.109375" style="1" customWidth="1"/>
    <col min="5" max="5" width="21.6640625" style="1" customWidth="1"/>
    <col min="6" max="256" width="8.88671875" style="1"/>
    <col min="257" max="257" width="7.88671875" style="1" customWidth="1"/>
    <col min="258" max="258" width="25.5546875" style="1" customWidth="1"/>
    <col min="259" max="259" width="14.5546875" style="1" customWidth="1"/>
    <col min="260" max="260" width="20.109375" style="1" customWidth="1"/>
    <col min="261" max="261" width="21.6640625" style="1" customWidth="1"/>
    <col min="262" max="512" width="8.88671875" style="1"/>
    <col min="513" max="513" width="7.88671875" style="1" customWidth="1"/>
    <col min="514" max="514" width="25.5546875" style="1" customWidth="1"/>
    <col min="515" max="515" width="14.5546875" style="1" customWidth="1"/>
    <col min="516" max="516" width="20.109375" style="1" customWidth="1"/>
    <col min="517" max="517" width="21.6640625" style="1" customWidth="1"/>
    <col min="518" max="768" width="8.88671875" style="1"/>
    <col min="769" max="769" width="7.88671875" style="1" customWidth="1"/>
    <col min="770" max="770" width="25.5546875" style="1" customWidth="1"/>
    <col min="771" max="771" width="14.5546875" style="1" customWidth="1"/>
    <col min="772" max="772" width="20.109375" style="1" customWidth="1"/>
    <col min="773" max="773" width="21.6640625" style="1" customWidth="1"/>
    <col min="774" max="1024" width="8.88671875" style="1"/>
    <col min="1025" max="1025" width="7.88671875" style="1" customWidth="1"/>
    <col min="1026" max="1026" width="25.5546875" style="1" customWidth="1"/>
    <col min="1027" max="1027" width="14.5546875" style="1" customWidth="1"/>
    <col min="1028" max="1028" width="20.109375" style="1" customWidth="1"/>
    <col min="1029" max="1029" width="21.6640625" style="1" customWidth="1"/>
    <col min="1030" max="1280" width="8.88671875" style="1"/>
    <col min="1281" max="1281" width="7.88671875" style="1" customWidth="1"/>
    <col min="1282" max="1282" width="25.5546875" style="1" customWidth="1"/>
    <col min="1283" max="1283" width="14.5546875" style="1" customWidth="1"/>
    <col min="1284" max="1284" width="20.109375" style="1" customWidth="1"/>
    <col min="1285" max="1285" width="21.6640625" style="1" customWidth="1"/>
    <col min="1286" max="1536" width="8.88671875" style="1"/>
    <col min="1537" max="1537" width="7.88671875" style="1" customWidth="1"/>
    <col min="1538" max="1538" width="25.5546875" style="1" customWidth="1"/>
    <col min="1539" max="1539" width="14.5546875" style="1" customWidth="1"/>
    <col min="1540" max="1540" width="20.109375" style="1" customWidth="1"/>
    <col min="1541" max="1541" width="21.6640625" style="1" customWidth="1"/>
    <col min="1542" max="1792" width="8.88671875" style="1"/>
    <col min="1793" max="1793" width="7.88671875" style="1" customWidth="1"/>
    <col min="1794" max="1794" width="25.5546875" style="1" customWidth="1"/>
    <col min="1795" max="1795" width="14.5546875" style="1" customWidth="1"/>
    <col min="1796" max="1796" width="20.109375" style="1" customWidth="1"/>
    <col min="1797" max="1797" width="21.6640625" style="1" customWidth="1"/>
    <col min="1798" max="2048" width="8.88671875" style="1"/>
    <col min="2049" max="2049" width="7.88671875" style="1" customWidth="1"/>
    <col min="2050" max="2050" width="25.5546875" style="1" customWidth="1"/>
    <col min="2051" max="2051" width="14.5546875" style="1" customWidth="1"/>
    <col min="2052" max="2052" width="20.109375" style="1" customWidth="1"/>
    <col min="2053" max="2053" width="21.6640625" style="1" customWidth="1"/>
    <col min="2054" max="2304" width="8.88671875" style="1"/>
    <col min="2305" max="2305" width="7.88671875" style="1" customWidth="1"/>
    <col min="2306" max="2306" width="25.5546875" style="1" customWidth="1"/>
    <col min="2307" max="2307" width="14.5546875" style="1" customWidth="1"/>
    <col min="2308" max="2308" width="20.109375" style="1" customWidth="1"/>
    <col min="2309" max="2309" width="21.6640625" style="1" customWidth="1"/>
    <col min="2310" max="2560" width="8.88671875" style="1"/>
    <col min="2561" max="2561" width="7.88671875" style="1" customWidth="1"/>
    <col min="2562" max="2562" width="25.5546875" style="1" customWidth="1"/>
    <col min="2563" max="2563" width="14.5546875" style="1" customWidth="1"/>
    <col min="2564" max="2564" width="20.109375" style="1" customWidth="1"/>
    <col min="2565" max="2565" width="21.6640625" style="1" customWidth="1"/>
    <col min="2566" max="2816" width="8.88671875" style="1"/>
    <col min="2817" max="2817" width="7.88671875" style="1" customWidth="1"/>
    <col min="2818" max="2818" width="25.5546875" style="1" customWidth="1"/>
    <col min="2819" max="2819" width="14.5546875" style="1" customWidth="1"/>
    <col min="2820" max="2820" width="20.109375" style="1" customWidth="1"/>
    <col min="2821" max="2821" width="21.6640625" style="1" customWidth="1"/>
    <col min="2822" max="3072" width="8.88671875" style="1"/>
    <col min="3073" max="3073" width="7.88671875" style="1" customWidth="1"/>
    <col min="3074" max="3074" width="25.5546875" style="1" customWidth="1"/>
    <col min="3075" max="3075" width="14.5546875" style="1" customWidth="1"/>
    <col min="3076" max="3076" width="20.109375" style="1" customWidth="1"/>
    <col min="3077" max="3077" width="21.6640625" style="1" customWidth="1"/>
    <col min="3078" max="3328" width="8.88671875" style="1"/>
    <col min="3329" max="3329" width="7.88671875" style="1" customWidth="1"/>
    <col min="3330" max="3330" width="25.5546875" style="1" customWidth="1"/>
    <col min="3331" max="3331" width="14.5546875" style="1" customWidth="1"/>
    <col min="3332" max="3332" width="20.109375" style="1" customWidth="1"/>
    <col min="3333" max="3333" width="21.6640625" style="1" customWidth="1"/>
    <col min="3334" max="3584" width="8.88671875" style="1"/>
    <col min="3585" max="3585" width="7.88671875" style="1" customWidth="1"/>
    <col min="3586" max="3586" width="25.5546875" style="1" customWidth="1"/>
    <col min="3587" max="3587" width="14.5546875" style="1" customWidth="1"/>
    <col min="3588" max="3588" width="20.109375" style="1" customWidth="1"/>
    <col min="3589" max="3589" width="21.6640625" style="1" customWidth="1"/>
    <col min="3590" max="3840" width="8.88671875" style="1"/>
    <col min="3841" max="3841" width="7.88671875" style="1" customWidth="1"/>
    <col min="3842" max="3842" width="25.5546875" style="1" customWidth="1"/>
    <col min="3843" max="3843" width="14.5546875" style="1" customWidth="1"/>
    <col min="3844" max="3844" width="20.109375" style="1" customWidth="1"/>
    <col min="3845" max="3845" width="21.6640625" style="1" customWidth="1"/>
    <col min="3846" max="4096" width="8.88671875" style="1"/>
    <col min="4097" max="4097" width="7.88671875" style="1" customWidth="1"/>
    <col min="4098" max="4098" width="25.5546875" style="1" customWidth="1"/>
    <col min="4099" max="4099" width="14.5546875" style="1" customWidth="1"/>
    <col min="4100" max="4100" width="20.109375" style="1" customWidth="1"/>
    <col min="4101" max="4101" width="21.6640625" style="1" customWidth="1"/>
    <col min="4102" max="4352" width="8.88671875" style="1"/>
    <col min="4353" max="4353" width="7.88671875" style="1" customWidth="1"/>
    <col min="4354" max="4354" width="25.5546875" style="1" customWidth="1"/>
    <col min="4355" max="4355" width="14.5546875" style="1" customWidth="1"/>
    <col min="4356" max="4356" width="20.109375" style="1" customWidth="1"/>
    <col min="4357" max="4357" width="21.6640625" style="1" customWidth="1"/>
    <col min="4358" max="4608" width="8.88671875" style="1"/>
    <col min="4609" max="4609" width="7.88671875" style="1" customWidth="1"/>
    <col min="4610" max="4610" width="25.5546875" style="1" customWidth="1"/>
    <col min="4611" max="4611" width="14.5546875" style="1" customWidth="1"/>
    <col min="4612" max="4612" width="20.109375" style="1" customWidth="1"/>
    <col min="4613" max="4613" width="21.6640625" style="1" customWidth="1"/>
    <col min="4614" max="4864" width="8.88671875" style="1"/>
    <col min="4865" max="4865" width="7.88671875" style="1" customWidth="1"/>
    <col min="4866" max="4866" width="25.5546875" style="1" customWidth="1"/>
    <col min="4867" max="4867" width="14.5546875" style="1" customWidth="1"/>
    <col min="4868" max="4868" width="20.109375" style="1" customWidth="1"/>
    <col min="4869" max="4869" width="21.6640625" style="1" customWidth="1"/>
    <col min="4870" max="5120" width="8.88671875" style="1"/>
    <col min="5121" max="5121" width="7.88671875" style="1" customWidth="1"/>
    <col min="5122" max="5122" width="25.5546875" style="1" customWidth="1"/>
    <col min="5123" max="5123" width="14.5546875" style="1" customWidth="1"/>
    <col min="5124" max="5124" width="20.109375" style="1" customWidth="1"/>
    <col min="5125" max="5125" width="21.6640625" style="1" customWidth="1"/>
    <col min="5126" max="5376" width="8.88671875" style="1"/>
    <col min="5377" max="5377" width="7.88671875" style="1" customWidth="1"/>
    <col min="5378" max="5378" width="25.5546875" style="1" customWidth="1"/>
    <col min="5379" max="5379" width="14.5546875" style="1" customWidth="1"/>
    <col min="5380" max="5380" width="20.109375" style="1" customWidth="1"/>
    <col min="5381" max="5381" width="21.6640625" style="1" customWidth="1"/>
    <col min="5382" max="5632" width="8.88671875" style="1"/>
    <col min="5633" max="5633" width="7.88671875" style="1" customWidth="1"/>
    <col min="5634" max="5634" width="25.5546875" style="1" customWidth="1"/>
    <col min="5635" max="5635" width="14.5546875" style="1" customWidth="1"/>
    <col min="5636" max="5636" width="20.109375" style="1" customWidth="1"/>
    <col min="5637" max="5637" width="21.6640625" style="1" customWidth="1"/>
    <col min="5638" max="5888" width="8.88671875" style="1"/>
    <col min="5889" max="5889" width="7.88671875" style="1" customWidth="1"/>
    <col min="5890" max="5890" width="25.5546875" style="1" customWidth="1"/>
    <col min="5891" max="5891" width="14.5546875" style="1" customWidth="1"/>
    <col min="5892" max="5892" width="20.109375" style="1" customWidth="1"/>
    <col min="5893" max="5893" width="21.6640625" style="1" customWidth="1"/>
    <col min="5894" max="6144" width="8.88671875" style="1"/>
    <col min="6145" max="6145" width="7.88671875" style="1" customWidth="1"/>
    <col min="6146" max="6146" width="25.5546875" style="1" customWidth="1"/>
    <col min="6147" max="6147" width="14.5546875" style="1" customWidth="1"/>
    <col min="6148" max="6148" width="20.109375" style="1" customWidth="1"/>
    <col min="6149" max="6149" width="21.6640625" style="1" customWidth="1"/>
    <col min="6150" max="6400" width="8.88671875" style="1"/>
    <col min="6401" max="6401" width="7.88671875" style="1" customWidth="1"/>
    <col min="6402" max="6402" width="25.5546875" style="1" customWidth="1"/>
    <col min="6403" max="6403" width="14.5546875" style="1" customWidth="1"/>
    <col min="6404" max="6404" width="20.109375" style="1" customWidth="1"/>
    <col min="6405" max="6405" width="21.6640625" style="1" customWidth="1"/>
    <col min="6406" max="6656" width="8.88671875" style="1"/>
    <col min="6657" max="6657" width="7.88671875" style="1" customWidth="1"/>
    <col min="6658" max="6658" width="25.5546875" style="1" customWidth="1"/>
    <col min="6659" max="6659" width="14.5546875" style="1" customWidth="1"/>
    <col min="6660" max="6660" width="20.109375" style="1" customWidth="1"/>
    <col min="6661" max="6661" width="21.6640625" style="1" customWidth="1"/>
    <col min="6662" max="6912" width="8.88671875" style="1"/>
    <col min="6913" max="6913" width="7.88671875" style="1" customWidth="1"/>
    <col min="6914" max="6914" width="25.5546875" style="1" customWidth="1"/>
    <col min="6915" max="6915" width="14.5546875" style="1" customWidth="1"/>
    <col min="6916" max="6916" width="20.109375" style="1" customWidth="1"/>
    <col min="6917" max="6917" width="21.6640625" style="1" customWidth="1"/>
    <col min="6918" max="7168" width="8.88671875" style="1"/>
    <col min="7169" max="7169" width="7.88671875" style="1" customWidth="1"/>
    <col min="7170" max="7170" width="25.5546875" style="1" customWidth="1"/>
    <col min="7171" max="7171" width="14.5546875" style="1" customWidth="1"/>
    <col min="7172" max="7172" width="20.109375" style="1" customWidth="1"/>
    <col min="7173" max="7173" width="21.6640625" style="1" customWidth="1"/>
    <col min="7174" max="7424" width="8.88671875" style="1"/>
    <col min="7425" max="7425" width="7.88671875" style="1" customWidth="1"/>
    <col min="7426" max="7426" width="25.5546875" style="1" customWidth="1"/>
    <col min="7427" max="7427" width="14.5546875" style="1" customWidth="1"/>
    <col min="7428" max="7428" width="20.109375" style="1" customWidth="1"/>
    <col min="7429" max="7429" width="21.6640625" style="1" customWidth="1"/>
    <col min="7430" max="7680" width="8.88671875" style="1"/>
    <col min="7681" max="7681" width="7.88671875" style="1" customWidth="1"/>
    <col min="7682" max="7682" width="25.5546875" style="1" customWidth="1"/>
    <col min="7683" max="7683" width="14.5546875" style="1" customWidth="1"/>
    <col min="7684" max="7684" width="20.109375" style="1" customWidth="1"/>
    <col min="7685" max="7685" width="21.6640625" style="1" customWidth="1"/>
    <col min="7686" max="7936" width="8.88671875" style="1"/>
    <col min="7937" max="7937" width="7.88671875" style="1" customWidth="1"/>
    <col min="7938" max="7938" width="25.5546875" style="1" customWidth="1"/>
    <col min="7939" max="7939" width="14.5546875" style="1" customWidth="1"/>
    <col min="7940" max="7940" width="20.109375" style="1" customWidth="1"/>
    <col min="7941" max="7941" width="21.6640625" style="1" customWidth="1"/>
    <col min="7942" max="8192" width="8.88671875" style="1"/>
    <col min="8193" max="8193" width="7.88671875" style="1" customWidth="1"/>
    <col min="8194" max="8194" width="25.5546875" style="1" customWidth="1"/>
    <col min="8195" max="8195" width="14.5546875" style="1" customWidth="1"/>
    <col min="8196" max="8196" width="20.109375" style="1" customWidth="1"/>
    <col min="8197" max="8197" width="21.6640625" style="1" customWidth="1"/>
    <col min="8198" max="8448" width="8.88671875" style="1"/>
    <col min="8449" max="8449" width="7.88671875" style="1" customWidth="1"/>
    <col min="8450" max="8450" width="25.5546875" style="1" customWidth="1"/>
    <col min="8451" max="8451" width="14.5546875" style="1" customWidth="1"/>
    <col min="8452" max="8452" width="20.109375" style="1" customWidth="1"/>
    <col min="8453" max="8453" width="21.6640625" style="1" customWidth="1"/>
    <col min="8454" max="8704" width="8.88671875" style="1"/>
    <col min="8705" max="8705" width="7.88671875" style="1" customWidth="1"/>
    <col min="8706" max="8706" width="25.5546875" style="1" customWidth="1"/>
    <col min="8707" max="8707" width="14.5546875" style="1" customWidth="1"/>
    <col min="8708" max="8708" width="20.109375" style="1" customWidth="1"/>
    <col min="8709" max="8709" width="21.6640625" style="1" customWidth="1"/>
    <col min="8710" max="8960" width="8.88671875" style="1"/>
    <col min="8961" max="8961" width="7.88671875" style="1" customWidth="1"/>
    <col min="8962" max="8962" width="25.5546875" style="1" customWidth="1"/>
    <col min="8963" max="8963" width="14.5546875" style="1" customWidth="1"/>
    <col min="8964" max="8964" width="20.109375" style="1" customWidth="1"/>
    <col min="8965" max="8965" width="21.6640625" style="1" customWidth="1"/>
    <col min="8966" max="9216" width="8.88671875" style="1"/>
    <col min="9217" max="9217" width="7.88671875" style="1" customWidth="1"/>
    <col min="9218" max="9218" width="25.5546875" style="1" customWidth="1"/>
    <col min="9219" max="9219" width="14.5546875" style="1" customWidth="1"/>
    <col min="9220" max="9220" width="20.109375" style="1" customWidth="1"/>
    <col min="9221" max="9221" width="21.6640625" style="1" customWidth="1"/>
    <col min="9222" max="9472" width="8.88671875" style="1"/>
    <col min="9473" max="9473" width="7.88671875" style="1" customWidth="1"/>
    <col min="9474" max="9474" width="25.5546875" style="1" customWidth="1"/>
    <col min="9475" max="9475" width="14.5546875" style="1" customWidth="1"/>
    <col min="9476" max="9476" width="20.109375" style="1" customWidth="1"/>
    <col min="9477" max="9477" width="21.6640625" style="1" customWidth="1"/>
    <col min="9478" max="9728" width="8.88671875" style="1"/>
    <col min="9729" max="9729" width="7.88671875" style="1" customWidth="1"/>
    <col min="9730" max="9730" width="25.5546875" style="1" customWidth="1"/>
    <col min="9731" max="9731" width="14.5546875" style="1" customWidth="1"/>
    <col min="9732" max="9732" width="20.109375" style="1" customWidth="1"/>
    <col min="9733" max="9733" width="21.6640625" style="1" customWidth="1"/>
    <col min="9734" max="9984" width="8.88671875" style="1"/>
    <col min="9985" max="9985" width="7.88671875" style="1" customWidth="1"/>
    <col min="9986" max="9986" width="25.5546875" style="1" customWidth="1"/>
    <col min="9987" max="9987" width="14.5546875" style="1" customWidth="1"/>
    <col min="9988" max="9988" width="20.109375" style="1" customWidth="1"/>
    <col min="9989" max="9989" width="21.6640625" style="1" customWidth="1"/>
    <col min="9990" max="10240" width="8.88671875" style="1"/>
    <col min="10241" max="10241" width="7.88671875" style="1" customWidth="1"/>
    <col min="10242" max="10242" width="25.5546875" style="1" customWidth="1"/>
    <col min="10243" max="10243" width="14.5546875" style="1" customWidth="1"/>
    <col min="10244" max="10244" width="20.109375" style="1" customWidth="1"/>
    <col min="10245" max="10245" width="21.6640625" style="1" customWidth="1"/>
    <col min="10246" max="10496" width="8.88671875" style="1"/>
    <col min="10497" max="10497" width="7.88671875" style="1" customWidth="1"/>
    <col min="10498" max="10498" width="25.5546875" style="1" customWidth="1"/>
    <col min="10499" max="10499" width="14.5546875" style="1" customWidth="1"/>
    <col min="10500" max="10500" width="20.109375" style="1" customWidth="1"/>
    <col min="10501" max="10501" width="21.6640625" style="1" customWidth="1"/>
    <col min="10502" max="10752" width="8.88671875" style="1"/>
    <col min="10753" max="10753" width="7.88671875" style="1" customWidth="1"/>
    <col min="10754" max="10754" width="25.5546875" style="1" customWidth="1"/>
    <col min="10755" max="10755" width="14.5546875" style="1" customWidth="1"/>
    <col min="10756" max="10756" width="20.109375" style="1" customWidth="1"/>
    <col min="10757" max="10757" width="21.6640625" style="1" customWidth="1"/>
    <col min="10758" max="11008" width="8.88671875" style="1"/>
    <col min="11009" max="11009" width="7.88671875" style="1" customWidth="1"/>
    <col min="11010" max="11010" width="25.5546875" style="1" customWidth="1"/>
    <col min="11011" max="11011" width="14.5546875" style="1" customWidth="1"/>
    <col min="11012" max="11012" width="20.109375" style="1" customWidth="1"/>
    <col min="11013" max="11013" width="21.6640625" style="1" customWidth="1"/>
    <col min="11014" max="11264" width="8.88671875" style="1"/>
    <col min="11265" max="11265" width="7.88671875" style="1" customWidth="1"/>
    <col min="11266" max="11266" width="25.5546875" style="1" customWidth="1"/>
    <col min="11267" max="11267" width="14.5546875" style="1" customWidth="1"/>
    <col min="11268" max="11268" width="20.109375" style="1" customWidth="1"/>
    <col min="11269" max="11269" width="21.6640625" style="1" customWidth="1"/>
    <col min="11270" max="11520" width="8.88671875" style="1"/>
    <col min="11521" max="11521" width="7.88671875" style="1" customWidth="1"/>
    <col min="11522" max="11522" width="25.5546875" style="1" customWidth="1"/>
    <col min="11523" max="11523" width="14.5546875" style="1" customWidth="1"/>
    <col min="11524" max="11524" width="20.109375" style="1" customWidth="1"/>
    <col min="11525" max="11525" width="21.6640625" style="1" customWidth="1"/>
    <col min="11526" max="11776" width="8.88671875" style="1"/>
    <col min="11777" max="11777" width="7.88671875" style="1" customWidth="1"/>
    <col min="11778" max="11778" width="25.5546875" style="1" customWidth="1"/>
    <col min="11779" max="11779" width="14.5546875" style="1" customWidth="1"/>
    <col min="11780" max="11780" width="20.109375" style="1" customWidth="1"/>
    <col min="11781" max="11781" width="21.6640625" style="1" customWidth="1"/>
    <col min="11782" max="12032" width="8.88671875" style="1"/>
    <col min="12033" max="12033" width="7.88671875" style="1" customWidth="1"/>
    <col min="12034" max="12034" width="25.5546875" style="1" customWidth="1"/>
    <col min="12035" max="12035" width="14.5546875" style="1" customWidth="1"/>
    <col min="12036" max="12036" width="20.109375" style="1" customWidth="1"/>
    <col min="12037" max="12037" width="21.6640625" style="1" customWidth="1"/>
    <col min="12038" max="12288" width="8.88671875" style="1"/>
    <col min="12289" max="12289" width="7.88671875" style="1" customWidth="1"/>
    <col min="12290" max="12290" width="25.5546875" style="1" customWidth="1"/>
    <col min="12291" max="12291" width="14.5546875" style="1" customWidth="1"/>
    <col min="12292" max="12292" width="20.109375" style="1" customWidth="1"/>
    <col min="12293" max="12293" width="21.6640625" style="1" customWidth="1"/>
    <col min="12294" max="12544" width="8.88671875" style="1"/>
    <col min="12545" max="12545" width="7.88671875" style="1" customWidth="1"/>
    <col min="12546" max="12546" width="25.5546875" style="1" customWidth="1"/>
    <col min="12547" max="12547" width="14.5546875" style="1" customWidth="1"/>
    <col min="12548" max="12548" width="20.109375" style="1" customWidth="1"/>
    <col min="12549" max="12549" width="21.6640625" style="1" customWidth="1"/>
    <col min="12550" max="12800" width="8.88671875" style="1"/>
    <col min="12801" max="12801" width="7.88671875" style="1" customWidth="1"/>
    <col min="12802" max="12802" width="25.5546875" style="1" customWidth="1"/>
    <col min="12803" max="12803" width="14.5546875" style="1" customWidth="1"/>
    <col min="12804" max="12804" width="20.109375" style="1" customWidth="1"/>
    <col min="12805" max="12805" width="21.6640625" style="1" customWidth="1"/>
    <col min="12806" max="13056" width="8.88671875" style="1"/>
    <col min="13057" max="13057" width="7.88671875" style="1" customWidth="1"/>
    <col min="13058" max="13058" width="25.5546875" style="1" customWidth="1"/>
    <col min="13059" max="13059" width="14.5546875" style="1" customWidth="1"/>
    <col min="13060" max="13060" width="20.109375" style="1" customWidth="1"/>
    <col min="13061" max="13061" width="21.6640625" style="1" customWidth="1"/>
    <col min="13062" max="13312" width="8.88671875" style="1"/>
    <col min="13313" max="13313" width="7.88671875" style="1" customWidth="1"/>
    <col min="13314" max="13314" width="25.5546875" style="1" customWidth="1"/>
    <col min="13315" max="13315" width="14.5546875" style="1" customWidth="1"/>
    <col min="13316" max="13316" width="20.109375" style="1" customWidth="1"/>
    <col min="13317" max="13317" width="21.6640625" style="1" customWidth="1"/>
    <col min="13318" max="13568" width="8.88671875" style="1"/>
    <col min="13569" max="13569" width="7.88671875" style="1" customWidth="1"/>
    <col min="13570" max="13570" width="25.5546875" style="1" customWidth="1"/>
    <col min="13571" max="13571" width="14.5546875" style="1" customWidth="1"/>
    <col min="13572" max="13572" width="20.109375" style="1" customWidth="1"/>
    <col min="13573" max="13573" width="21.6640625" style="1" customWidth="1"/>
    <col min="13574" max="13824" width="8.88671875" style="1"/>
    <col min="13825" max="13825" width="7.88671875" style="1" customWidth="1"/>
    <col min="13826" max="13826" width="25.5546875" style="1" customWidth="1"/>
    <col min="13827" max="13827" width="14.5546875" style="1" customWidth="1"/>
    <col min="13828" max="13828" width="20.109375" style="1" customWidth="1"/>
    <col min="13829" max="13829" width="21.6640625" style="1" customWidth="1"/>
    <col min="13830" max="14080" width="8.88671875" style="1"/>
    <col min="14081" max="14081" width="7.88671875" style="1" customWidth="1"/>
    <col min="14082" max="14082" width="25.5546875" style="1" customWidth="1"/>
    <col min="14083" max="14083" width="14.5546875" style="1" customWidth="1"/>
    <col min="14084" max="14084" width="20.109375" style="1" customWidth="1"/>
    <col min="14085" max="14085" width="21.6640625" style="1" customWidth="1"/>
    <col min="14086" max="14336" width="8.88671875" style="1"/>
    <col min="14337" max="14337" width="7.88671875" style="1" customWidth="1"/>
    <col min="14338" max="14338" width="25.5546875" style="1" customWidth="1"/>
    <col min="14339" max="14339" width="14.5546875" style="1" customWidth="1"/>
    <col min="14340" max="14340" width="20.109375" style="1" customWidth="1"/>
    <col min="14341" max="14341" width="21.6640625" style="1" customWidth="1"/>
    <col min="14342" max="14592" width="8.88671875" style="1"/>
    <col min="14593" max="14593" width="7.88671875" style="1" customWidth="1"/>
    <col min="14594" max="14594" width="25.5546875" style="1" customWidth="1"/>
    <col min="14595" max="14595" width="14.5546875" style="1" customWidth="1"/>
    <col min="14596" max="14596" width="20.109375" style="1" customWidth="1"/>
    <col min="14597" max="14597" width="21.6640625" style="1" customWidth="1"/>
    <col min="14598" max="14848" width="8.88671875" style="1"/>
    <col min="14849" max="14849" width="7.88671875" style="1" customWidth="1"/>
    <col min="14850" max="14850" width="25.5546875" style="1" customWidth="1"/>
    <col min="14851" max="14851" width="14.5546875" style="1" customWidth="1"/>
    <col min="14852" max="14852" width="20.109375" style="1" customWidth="1"/>
    <col min="14853" max="14853" width="21.6640625" style="1" customWidth="1"/>
    <col min="14854" max="15104" width="8.88671875" style="1"/>
    <col min="15105" max="15105" width="7.88671875" style="1" customWidth="1"/>
    <col min="15106" max="15106" width="25.5546875" style="1" customWidth="1"/>
    <col min="15107" max="15107" width="14.5546875" style="1" customWidth="1"/>
    <col min="15108" max="15108" width="20.109375" style="1" customWidth="1"/>
    <col min="15109" max="15109" width="21.6640625" style="1" customWidth="1"/>
    <col min="15110" max="15360" width="8.88671875" style="1"/>
    <col min="15361" max="15361" width="7.88671875" style="1" customWidth="1"/>
    <col min="15362" max="15362" width="25.5546875" style="1" customWidth="1"/>
    <col min="15363" max="15363" width="14.5546875" style="1" customWidth="1"/>
    <col min="15364" max="15364" width="20.109375" style="1" customWidth="1"/>
    <col min="15365" max="15365" width="21.6640625" style="1" customWidth="1"/>
    <col min="15366" max="15616" width="8.88671875" style="1"/>
    <col min="15617" max="15617" width="7.88671875" style="1" customWidth="1"/>
    <col min="15618" max="15618" width="25.5546875" style="1" customWidth="1"/>
    <col min="15619" max="15619" width="14.5546875" style="1" customWidth="1"/>
    <col min="15620" max="15620" width="20.109375" style="1" customWidth="1"/>
    <col min="15621" max="15621" width="21.6640625" style="1" customWidth="1"/>
    <col min="15622" max="15872" width="8.88671875" style="1"/>
    <col min="15873" max="15873" width="7.88671875" style="1" customWidth="1"/>
    <col min="15874" max="15874" width="25.5546875" style="1" customWidth="1"/>
    <col min="15875" max="15875" width="14.5546875" style="1" customWidth="1"/>
    <col min="15876" max="15876" width="20.109375" style="1" customWidth="1"/>
    <col min="15877" max="15877" width="21.6640625" style="1" customWidth="1"/>
    <col min="15878" max="16128" width="8.88671875" style="1"/>
    <col min="16129" max="16129" width="7.88671875" style="1" customWidth="1"/>
    <col min="16130" max="16130" width="25.5546875" style="1" customWidth="1"/>
    <col min="16131" max="16131" width="14.5546875" style="1" customWidth="1"/>
    <col min="16132" max="16132" width="20.109375" style="1" customWidth="1"/>
    <col min="16133" max="16133" width="21.6640625" style="1" customWidth="1"/>
    <col min="16134" max="16384" width="8.88671875" style="1"/>
  </cols>
  <sheetData>
    <row r="1" spans="1:8" ht="13.8">
      <c r="A1" s="264" t="s">
        <v>0</v>
      </c>
      <c r="B1" s="265"/>
      <c r="C1" s="265"/>
      <c r="D1" s="265"/>
      <c r="E1" s="265"/>
    </row>
    <row r="2" spans="1:8" ht="35.4" customHeight="1">
      <c r="A2" s="263" t="s">
        <v>1</v>
      </c>
      <c r="B2" s="263"/>
      <c r="C2" s="263"/>
      <c r="D2" s="263"/>
      <c r="E2" s="263"/>
      <c r="F2" s="2"/>
      <c r="G2" s="3"/>
    </row>
    <row r="3" spans="1:8" ht="15" customHeight="1">
      <c r="A3" s="266" t="s">
        <v>2</v>
      </c>
      <c r="B3" s="266"/>
      <c r="C3" s="266"/>
      <c r="D3" s="266"/>
      <c r="E3" s="266"/>
      <c r="F3" s="4"/>
    </row>
    <row r="4" spans="1:8" ht="4.2" customHeight="1">
      <c r="A4" s="5"/>
      <c r="B4" s="5"/>
      <c r="C4" s="5"/>
      <c r="D4" s="5"/>
      <c r="E4" s="5"/>
      <c r="F4" s="4"/>
    </row>
    <row r="5" spans="1:8" ht="25.2" customHeight="1">
      <c r="A5" s="267" t="s">
        <v>3</v>
      </c>
      <c r="B5" s="267" t="s">
        <v>4</v>
      </c>
      <c r="C5" s="267" t="s">
        <v>5</v>
      </c>
      <c r="D5" s="267" t="s">
        <v>6</v>
      </c>
      <c r="E5" s="269" t="s">
        <v>7</v>
      </c>
      <c r="F5" s="2"/>
      <c r="G5" s="2"/>
      <c r="H5" s="2"/>
    </row>
    <row r="6" spans="1:8" ht="15.6" customHeight="1">
      <c r="A6" s="268"/>
      <c r="B6" s="268"/>
      <c r="C6" s="268"/>
      <c r="D6" s="268"/>
      <c r="E6" s="270"/>
      <c r="F6" s="2"/>
      <c r="G6" s="2"/>
      <c r="H6" s="2"/>
    </row>
    <row r="7" spans="1:8" ht="18" customHeight="1">
      <c r="A7" s="6" t="s">
        <v>8</v>
      </c>
      <c r="B7" s="6" t="s">
        <v>9</v>
      </c>
      <c r="C7" s="209">
        <v>0.63</v>
      </c>
      <c r="D7" s="209">
        <v>1.4</v>
      </c>
      <c r="E7" s="8">
        <f t="shared" ref="E7:E14" si="0">SUM(C7:D7)</f>
        <v>2.0299999999999998</v>
      </c>
      <c r="F7" s="2"/>
      <c r="G7" s="2"/>
      <c r="H7" s="2"/>
    </row>
    <row r="8" spans="1:8" ht="18" customHeight="1">
      <c r="A8" s="9" t="s">
        <v>10</v>
      </c>
      <c r="B8" s="6" t="s">
        <v>11</v>
      </c>
      <c r="C8" s="7">
        <v>9.64</v>
      </c>
      <c r="D8" s="7">
        <v>3.91</v>
      </c>
      <c r="E8" s="204">
        <f>SUM(C8:D8)</f>
        <v>13.55</v>
      </c>
      <c r="F8" s="2"/>
      <c r="G8" s="2"/>
      <c r="H8" s="2"/>
    </row>
    <row r="9" spans="1:8" ht="23.4" customHeight="1">
      <c r="A9" s="9" t="s">
        <v>12</v>
      </c>
      <c r="B9" s="6" t="s">
        <v>13</v>
      </c>
      <c r="C9" s="7">
        <v>13.87</v>
      </c>
      <c r="D9" s="7">
        <v>3.91</v>
      </c>
      <c r="E9" s="8">
        <f>SUM(C9:D9)</f>
        <v>17.78</v>
      </c>
      <c r="F9" s="2"/>
      <c r="G9" s="2"/>
      <c r="H9" s="2"/>
    </row>
    <row r="10" spans="1:8" ht="33.6" customHeight="1">
      <c r="A10" s="9" t="s">
        <v>14</v>
      </c>
      <c r="B10" s="10" t="s">
        <v>15</v>
      </c>
      <c r="C10" s="11">
        <v>4.24</v>
      </c>
      <c r="D10" s="11">
        <v>2.68</v>
      </c>
      <c r="E10" s="11">
        <f>SUM(C10:D10)</f>
        <v>6.92</v>
      </c>
    </row>
    <row r="11" spans="1:8" ht="29.4" customHeight="1">
      <c r="A11" s="9" t="s">
        <v>16</v>
      </c>
      <c r="B11" s="10" t="s">
        <v>17</v>
      </c>
      <c r="C11" s="11">
        <v>4.24</v>
      </c>
      <c r="D11" s="11">
        <v>1.49</v>
      </c>
      <c r="E11" s="11">
        <f t="shared" si="0"/>
        <v>5.73</v>
      </c>
    </row>
    <row r="12" spans="1:8" ht="46.95" customHeight="1">
      <c r="A12" s="12" t="s">
        <v>18</v>
      </c>
      <c r="B12" s="10" t="s">
        <v>19</v>
      </c>
      <c r="C12" s="13">
        <v>26.92</v>
      </c>
      <c r="D12" s="14">
        <v>11.67</v>
      </c>
      <c r="E12" s="11">
        <f t="shared" si="0"/>
        <v>38.590000000000003</v>
      </c>
    </row>
    <row r="13" spans="1:8" ht="34.950000000000003" customHeight="1">
      <c r="A13" s="9" t="s">
        <v>20</v>
      </c>
      <c r="B13" s="15" t="s">
        <v>21</v>
      </c>
      <c r="C13" s="13">
        <v>38.54</v>
      </c>
      <c r="D13" s="14">
        <v>32.04</v>
      </c>
      <c r="E13" s="11">
        <f t="shared" si="0"/>
        <v>70.58</v>
      </c>
    </row>
    <row r="14" spans="1:8" ht="34.950000000000003" customHeight="1">
      <c r="A14" s="9" t="s">
        <v>22</v>
      </c>
      <c r="B14" s="15" t="s">
        <v>23</v>
      </c>
      <c r="C14" s="13">
        <v>44.97</v>
      </c>
      <c r="D14" s="14">
        <v>32.04</v>
      </c>
      <c r="E14" s="11">
        <f t="shared" si="0"/>
        <v>77.009999999999991</v>
      </c>
    </row>
    <row r="15" spans="1:8" ht="15" customHeight="1">
      <c r="A15" s="16"/>
      <c r="B15" s="17"/>
      <c r="C15" s="18"/>
      <c r="D15" s="19"/>
    </row>
    <row r="16" spans="1:8" ht="15" customHeight="1">
      <c r="A16" s="16"/>
      <c r="B16" s="17"/>
      <c r="C16" s="18"/>
      <c r="D16" s="19"/>
    </row>
  </sheetData>
  <mergeCells count="8">
    <mergeCell ref="A2:E2"/>
    <mergeCell ref="A1:E1"/>
    <mergeCell ref="A3:E3"/>
    <mergeCell ref="A5:A6"/>
    <mergeCell ref="B5:B6"/>
    <mergeCell ref="C5:C6"/>
    <mergeCell ref="D5:D6"/>
    <mergeCell ref="E5:E6"/>
  </mergeCells>
  <pageMargins left="0.61" right="0.25" top="0.17" bottom="0.21" header="0.17" footer="0.19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35"/>
  <sheetViews>
    <sheetView workbookViewId="0">
      <selection activeCell="A36" sqref="A36"/>
    </sheetView>
  </sheetViews>
  <sheetFormatPr defaultRowHeight="14.4"/>
  <cols>
    <col min="1" max="1" width="8.44140625" customWidth="1"/>
    <col min="2" max="2" width="29.33203125" customWidth="1"/>
    <col min="3" max="3" width="11.33203125" customWidth="1"/>
    <col min="4" max="4" width="10.109375" customWidth="1"/>
    <col min="5" max="5" width="11.5546875" customWidth="1"/>
    <col min="6" max="6" width="13.109375" customWidth="1"/>
    <col min="7" max="7" width="14" customWidth="1"/>
  </cols>
  <sheetData>
    <row r="1" spans="1:7">
      <c r="A1" s="246" t="s">
        <v>28</v>
      </c>
      <c r="B1" s="271"/>
      <c r="C1" s="271"/>
      <c r="D1" s="271"/>
      <c r="E1" s="271"/>
      <c r="F1" s="271"/>
      <c r="G1" s="271"/>
    </row>
    <row r="2" spans="1:7">
      <c r="A2" s="246" t="s">
        <v>29</v>
      </c>
      <c r="B2" s="271"/>
      <c r="C2" s="271"/>
      <c r="D2" s="271"/>
      <c r="E2" s="271"/>
      <c r="F2" s="271"/>
      <c r="G2" s="271"/>
    </row>
    <row r="3" spans="1:7">
      <c r="A3" s="272" t="s">
        <v>30</v>
      </c>
      <c r="B3" s="271"/>
      <c r="C3" s="271"/>
      <c r="D3" s="271"/>
      <c r="E3" s="271"/>
      <c r="F3" s="271"/>
      <c r="G3" s="271"/>
    </row>
    <row r="4" spans="1:7">
      <c r="A4" s="273" t="s">
        <v>2</v>
      </c>
      <c r="B4" s="273"/>
      <c r="C4" s="273"/>
      <c r="D4" s="273"/>
      <c r="E4" s="273"/>
      <c r="F4" s="273"/>
      <c r="G4" s="273"/>
    </row>
    <row r="5" spans="1:7" ht="24.6" customHeight="1">
      <c r="A5" s="274" t="s">
        <v>31</v>
      </c>
      <c r="B5" s="274" t="s">
        <v>32</v>
      </c>
      <c r="C5" s="274" t="s">
        <v>33</v>
      </c>
      <c r="D5" s="274"/>
      <c r="E5" s="274" t="s">
        <v>6</v>
      </c>
      <c r="F5" s="274" t="s">
        <v>7</v>
      </c>
      <c r="G5" s="277"/>
    </row>
    <row r="6" spans="1:7" ht="5.4" customHeight="1">
      <c r="A6" s="274"/>
      <c r="B6" s="275"/>
      <c r="C6" s="276"/>
      <c r="D6" s="276"/>
      <c r="E6" s="277"/>
      <c r="F6" s="277"/>
      <c r="G6" s="277"/>
    </row>
    <row r="7" spans="1:7" ht="13.95" customHeight="1">
      <c r="A7" s="274"/>
      <c r="B7" s="275"/>
      <c r="C7" s="21" t="s">
        <v>34</v>
      </c>
      <c r="D7" s="21" t="s">
        <v>35</v>
      </c>
      <c r="E7" s="277"/>
      <c r="F7" s="21" t="s">
        <v>34</v>
      </c>
      <c r="G7" s="21" t="s">
        <v>35</v>
      </c>
    </row>
    <row r="8" spans="1:7" ht="13.2" customHeight="1">
      <c r="A8" s="22" t="s">
        <v>36</v>
      </c>
      <c r="B8" s="22" t="s">
        <v>37</v>
      </c>
      <c r="C8" s="22">
        <v>1</v>
      </c>
      <c r="D8" s="22">
        <v>2</v>
      </c>
      <c r="E8" s="22">
        <v>3</v>
      </c>
      <c r="F8" s="22">
        <v>4</v>
      </c>
      <c r="G8" s="22">
        <v>5</v>
      </c>
    </row>
    <row r="9" spans="1:7">
      <c r="A9" s="22">
        <v>1</v>
      </c>
      <c r="B9" s="23" t="s">
        <v>428</v>
      </c>
      <c r="C9" s="24">
        <v>1.8</v>
      </c>
      <c r="D9" s="24">
        <v>1.8</v>
      </c>
      <c r="E9" s="24">
        <v>1.57</v>
      </c>
      <c r="F9" s="24">
        <f>E9+C9</f>
        <v>3.37</v>
      </c>
      <c r="G9" s="25">
        <f>E9+D9</f>
        <v>3.37</v>
      </c>
    </row>
    <row r="10" spans="1:7" ht="25.95" customHeight="1">
      <c r="A10" s="22">
        <v>2</v>
      </c>
      <c r="B10" s="23" t="s">
        <v>429</v>
      </c>
      <c r="C10" s="24"/>
      <c r="D10" s="24"/>
      <c r="E10" s="24"/>
      <c r="F10" s="24"/>
      <c r="G10" s="25"/>
    </row>
    <row r="11" spans="1:7" ht="53.4">
      <c r="A11" s="22">
        <v>3</v>
      </c>
      <c r="B11" s="26" t="s">
        <v>39</v>
      </c>
      <c r="C11" s="24">
        <v>1.18</v>
      </c>
      <c r="D11" s="24">
        <v>0.8</v>
      </c>
      <c r="E11" s="24">
        <v>0.71</v>
      </c>
      <c r="F11" s="24">
        <f t="shared" ref="F11:F35" si="0">E11+C11</f>
        <v>1.89</v>
      </c>
      <c r="G11" s="25">
        <f t="shared" ref="G11:G34" si="1">E11+D11</f>
        <v>1.51</v>
      </c>
    </row>
    <row r="12" spans="1:7" ht="50.4" customHeight="1">
      <c r="A12" s="22">
        <v>4</v>
      </c>
      <c r="B12" s="26" t="s">
        <v>40</v>
      </c>
      <c r="C12" s="24">
        <v>0.99</v>
      </c>
      <c r="D12" s="24">
        <v>0.7</v>
      </c>
      <c r="E12" s="24">
        <v>0.27</v>
      </c>
      <c r="F12" s="24">
        <f t="shared" si="0"/>
        <v>1.26</v>
      </c>
      <c r="G12" s="25">
        <f t="shared" si="1"/>
        <v>0.97</v>
      </c>
    </row>
    <row r="13" spans="1:7" ht="54.6" customHeight="1">
      <c r="A13" s="22">
        <v>5</v>
      </c>
      <c r="B13" s="26" t="s">
        <v>41</v>
      </c>
      <c r="C13" s="24">
        <v>0.99</v>
      </c>
      <c r="D13" s="24">
        <v>0.7</v>
      </c>
      <c r="E13" s="24">
        <v>0.28999999999999998</v>
      </c>
      <c r="F13" s="24">
        <f t="shared" si="0"/>
        <v>1.28</v>
      </c>
      <c r="G13" s="25">
        <f t="shared" si="1"/>
        <v>0.99</v>
      </c>
    </row>
    <row r="14" spans="1:7" ht="26.4" customHeight="1">
      <c r="A14" s="22">
        <v>6</v>
      </c>
      <c r="B14" s="26" t="s">
        <v>42</v>
      </c>
      <c r="C14" s="24">
        <v>1.37</v>
      </c>
      <c r="D14" s="24">
        <v>0.7</v>
      </c>
      <c r="E14" s="24">
        <v>1.2</v>
      </c>
      <c r="F14" s="24">
        <f t="shared" si="0"/>
        <v>2.5700000000000003</v>
      </c>
      <c r="G14" s="25">
        <f t="shared" si="1"/>
        <v>1.9</v>
      </c>
    </row>
    <row r="15" spans="1:7" ht="40.200000000000003">
      <c r="A15" s="27">
        <v>7</v>
      </c>
      <c r="B15" s="26" t="s">
        <v>43</v>
      </c>
      <c r="C15" s="28">
        <v>1.56</v>
      </c>
      <c r="D15" s="28">
        <v>0.7</v>
      </c>
      <c r="E15" s="28">
        <v>0.21</v>
      </c>
      <c r="F15" s="28">
        <f t="shared" si="0"/>
        <v>1.77</v>
      </c>
      <c r="G15" s="25">
        <f t="shared" si="1"/>
        <v>0.90999999999999992</v>
      </c>
    </row>
    <row r="16" spans="1:7" ht="40.200000000000003">
      <c r="A16" s="27">
        <v>8</v>
      </c>
      <c r="B16" s="26" t="s">
        <v>44</v>
      </c>
      <c r="C16" s="28">
        <v>1.27</v>
      </c>
      <c r="D16" s="28">
        <v>0.9</v>
      </c>
      <c r="E16" s="28">
        <v>2</v>
      </c>
      <c r="F16" s="28">
        <f t="shared" si="0"/>
        <v>3.27</v>
      </c>
      <c r="G16" s="25">
        <f t="shared" si="1"/>
        <v>2.9</v>
      </c>
    </row>
    <row r="17" spans="1:7" ht="38.4" customHeight="1">
      <c r="A17" s="145">
        <v>9</v>
      </c>
      <c r="B17" s="26" t="s">
        <v>45</v>
      </c>
      <c r="C17" s="28">
        <v>1.27</v>
      </c>
      <c r="D17" s="28">
        <v>0.9</v>
      </c>
      <c r="E17" s="28">
        <v>4.4800000000000004</v>
      </c>
      <c r="F17" s="28">
        <f t="shared" si="0"/>
        <v>5.75</v>
      </c>
      <c r="G17" s="25">
        <f t="shared" si="1"/>
        <v>5.3800000000000008</v>
      </c>
    </row>
    <row r="18" spans="1:7" ht="42" customHeight="1">
      <c r="A18" s="27">
        <v>10</v>
      </c>
      <c r="B18" s="26" t="s">
        <v>46</v>
      </c>
      <c r="C18" s="28">
        <v>0.99</v>
      </c>
      <c r="D18" s="28">
        <v>0.7</v>
      </c>
      <c r="E18" s="28">
        <v>0.66</v>
      </c>
      <c r="F18" s="28">
        <f t="shared" si="0"/>
        <v>1.65</v>
      </c>
      <c r="G18" s="25">
        <f t="shared" si="1"/>
        <v>1.3599999999999999</v>
      </c>
    </row>
    <row r="19" spans="1:7" ht="40.200000000000003">
      <c r="A19" s="27">
        <v>11</v>
      </c>
      <c r="B19" s="26" t="s">
        <v>47</v>
      </c>
      <c r="C19" s="28">
        <v>0.99</v>
      </c>
      <c r="D19" s="28">
        <v>0.7</v>
      </c>
      <c r="E19" s="29">
        <v>0.23</v>
      </c>
      <c r="F19" s="28">
        <f t="shared" si="0"/>
        <v>1.22</v>
      </c>
      <c r="G19" s="25">
        <f t="shared" si="1"/>
        <v>0.92999999999999994</v>
      </c>
    </row>
    <row r="20" spans="1:7" ht="27">
      <c r="A20" s="27">
        <v>12</v>
      </c>
      <c r="B20" s="26" t="s">
        <v>48</v>
      </c>
      <c r="C20" s="28">
        <v>0.9</v>
      </c>
      <c r="D20" s="28">
        <v>0.41</v>
      </c>
      <c r="E20" s="28">
        <v>1.57</v>
      </c>
      <c r="F20" s="28">
        <f t="shared" si="0"/>
        <v>2.4700000000000002</v>
      </c>
      <c r="G20" s="25">
        <f t="shared" si="1"/>
        <v>1.98</v>
      </c>
    </row>
    <row r="21" spans="1:7">
      <c r="A21" s="30">
        <v>13</v>
      </c>
      <c r="B21" s="31" t="s">
        <v>49</v>
      </c>
      <c r="C21" s="32">
        <v>0.99</v>
      </c>
      <c r="D21" s="28">
        <v>0.6</v>
      </c>
      <c r="E21" s="28">
        <v>0.5</v>
      </c>
      <c r="F21" s="28">
        <f t="shared" si="0"/>
        <v>1.49</v>
      </c>
      <c r="G21" s="25">
        <f t="shared" si="1"/>
        <v>1.1000000000000001</v>
      </c>
    </row>
    <row r="22" spans="1:7" ht="40.200000000000003">
      <c r="A22" s="27">
        <v>14</v>
      </c>
      <c r="B22" s="26" t="s">
        <v>50</v>
      </c>
      <c r="C22" s="28">
        <v>1.02</v>
      </c>
      <c r="D22" s="28">
        <v>0.41</v>
      </c>
      <c r="E22" s="28">
        <v>0.38</v>
      </c>
      <c r="F22" s="28">
        <f t="shared" si="0"/>
        <v>1.4</v>
      </c>
      <c r="G22" s="25">
        <f t="shared" si="1"/>
        <v>0.79</v>
      </c>
    </row>
    <row r="23" spans="1:7" ht="27">
      <c r="A23" s="27">
        <v>15</v>
      </c>
      <c r="B23" s="26" t="s">
        <v>51</v>
      </c>
      <c r="C23" s="28">
        <v>3.69</v>
      </c>
      <c r="D23" s="28">
        <v>3.69</v>
      </c>
      <c r="E23" s="28">
        <v>0.19</v>
      </c>
      <c r="F23" s="28">
        <f t="shared" si="0"/>
        <v>3.88</v>
      </c>
      <c r="G23" s="25">
        <f>D23+E23</f>
        <v>3.88</v>
      </c>
    </row>
    <row r="24" spans="1:7" ht="40.200000000000003">
      <c r="A24" s="27">
        <v>16</v>
      </c>
      <c r="B24" s="26" t="s">
        <v>52</v>
      </c>
      <c r="C24" s="28">
        <v>2.13</v>
      </c>
      <c r="D24" s="28">
        <v>1.02</v>
      </c>
      <c r="E24" s="28">
        <v>3.28</v>
      </c>
      <c r="F24" s="28">
        <f t="shared" si="0"/>
        <v>5.41</v>
      </c>
      <c r="G24" s="25">
        <f t="shared" si="1"/>
        <v>4.3</v>
      </c>
    </row>
    <row r="25" spans="1:7" ht="40.200000000000003" customHeight="1">
      <c r="A25" s="27">
        <v>17</v>
      </c>
      <c r="B25" s="26" t="s">
        <v>53</v>
      </c>
      <c r="C25" s="28">
        <v>2.13</v>
      </c>
      <c r="D25" s="28">
        <v>1.02</v>
      </c>
      <c r="E25" s="28">
        <v>4.25</v>
      </c>
      <c r="F25" s="28">
        <f t="shared" si="0"/>
        <v>6.38</v>
      </c>
      <c r="G25" s="25">
        <f t="shared" si="1"/>
        <v>5.27</v>
      </c>
    </row>
    <row r="26" spans="1:7" ht="39.6" customHeight="1">
      <c r="A26" s="200">
        <v>18</v>
      </c>
      <c r="B26" s="26" t="s">
        <v>54</v>
      </c>
      <c r="C26" s="28">
        <v>0.99</v>
      </c>
      <c r="D26" s="28">
        <v>0.6</v>
      </c>
      <c r="E26" s="28">
        <v>0.57999999999999996</v>
      </c>
      <c r="F26" s="28">
        <f t="shared" si="0"/>
        <v>1.5699999999999998</v>
      </c>
      <c r="G26" s="25">
        <f t="shared" si="1"/>
        <v>1.18</v>
      </c>
    </row>
    <row r="27" spans="1:7" ht="14.4" customHeight="1">
      <c r="A27" s="27">
        <v>19</v>
      </c>
      <c r="B27" s="26" t="s">
        <v>55</v>
      </c>
      <c r="C27" s="28">
        <v>0.99</v>
      </c>
      <c r="D27" s="28">
        <v>0.6</v>
      </c>
      <c r="E27" s="28">
        <v>0.17</v>
      </c>
      <c r="F27" s="28">
        <f t="shared" si="0"/>
        <v>1.1599999999999999</v>
      </c>
      <c r="G27" s="25">
        <f t="shared" si="1"/>
        <v>0.77</v>
      </c>
    </row>
    <row r="28" spans="1:7" ht="27">
      <c r="A28" s="27">
        <v>20</v>
      </c>
      <c r="B28" s="26" t="s">
        <v>56</v>
      </c>
      <c r="C28" s="28">
        <v>0.6</v>
      </c>
      <c r="D28" s="28">
        <v>0.38</v>
      </c>
      <c r="E28" s="28">
        <v>0.22</v>
      </c>
      <c r="F28" s="28">
        <v>0.82</v>
      </c>
      <c r="G28" s="25">
        <f t="shared" si="1"/>
        <v>0.6</v>
      </c>
    </row>
    <row r="29" spans="1:7" ht="27.6" customHeight="1">
      <c r="A29" s="27">
        <v>21</v>
      </c>
      <c r="B29" s="26" t="s">
        <v>57</v>
      </c>
      <c r="C29" s="28">
        <v>0.6</v>
      </c>
      <c r="D29" s="28">
        <v>0.38</v>
      </c>
      <c r="E29" s="28">
        <v>0.23</v>
      </c>
      <c r="F29" s="28">
        <f t="shared" si="0"/>
        <v>0.83</v>
      </c>
      <c r="G29" s="25">
        <f t="shared" si="1"/>
        <v>0.61</v>
      </c>
    </row>
    <row r="30" spans="1:7" ht="37.950000000000003" customHeight="1">
      <c r="A30" s="27">
        <v>22</v>
      </c>
      <c r="B30" s="26" t="s">
        <v>58</v>
      </c>
      <c r="C30" s="28">
        <v>1.37</v>
      </c>
      <c r="D30" s="28">
        <v>0.6</v>
      </c>
      <c r="E30" s="28">
        <v>1.06</v>
      </c>
      <c r="F30" s="28">
        <f t="shared" si="0"/>
        <v>2.4300000000000002</v>
      </c>
      <c r="G30" s="25">
        <f t="shared" si="1"/>
        <v>1.6600000000000001</v>
      </c>
    </row>
    <row r="31" spans="1:7" ht="40.200000000000003">
      <c r="A31" s="27">
        <v>23</v>
      </c>
      <c r="B31" s="26" t="s">
        <v>59</v>
      </c>
      <c r="C31" s="28">
        <v>0.89</v>
      </c>
      <c r="D31" s="28">
        <v>0.51</v>
      </c>
      <c r="E31" s="28">
        <v>0.59</v>
      </c>
      <c r="F31" s="28">
        <f t="shared" si="0"/>
        <v>1.48</v>
      </c>
      <c r="G31" s="25">
        <f t="shared" si="1"/>
        <v>1.1000000000000001</v>
      </c>
    </row>
    <row r="32" spans="1:7" ht="39.6" customHeight="1">
      <c r="A32" s="27">
        <v>24</v>
      </c>
      <c r="B32" s="26" t="s">
        <v>60</v>
      </c>
      <c r="C32" s="28">
        <v>0.8</v>
      </c>
      <c r="D32" s="28">
        <v>0.32</v>
      </c>
      <c r="E32" s="28">
        <v>0.55000000000000004</v>
      </c>
      <c r="F32" s="28">
        <f t="shared" si="0"/>
        <v>1.35</v>
      </c>
      <c r="G32" s="25">
        <f t="shared" si="1"/>
        <v>0.87000000000000011</v>
      </c>
    </row>
    <row r="33" spans="1:7" ht="28.2" customHeight="1">
      <c r="A33" s="27">
        <v>25</v>
      </c>
      <c r="B33" s="26" t="s">
        <v>61</v>
      </c>
      <c r="C33" s="28">
        <v>1.39</v>
      </c>
      <c r="D33" s="28">
        <v>0.78</v>
      </c>
      <c r="E33" s="28">
        <v>1.52</v>
      </c>
      <c r="F33" s="28">
        <f t="shared" si="0"/>
        <v>2.91</v>
      </c>
      <c r="G33" s="25">
        <f t="shared" si="1"/>
        <v>2.2999999999999998</v>
      </c>
    </row>
    <row r="34" spans="1:7" ht="56.4" customHeight="1">
      <c r="A34" s="27">
        <v>26</v>
      </c>
      <c r="B34" s="201" t="s">
        <v>430</v>
      </c>
      <c r="C34" s="28">
        <v>1.18</v>
      </c>
      <c r="D34" s="28">
        <v>0.7</v>
      </c>
      <c r="E34" s="28">
        <v>0.7</v>
      </c>
      <c r="F34" s="28">
        <f t="shared" si="0"/>
        <v>1.88</v>
      </c>
      <c r="G34" s="25">
        <f t="shared" si="1"/>
        <v>1.4</v>
      </c>
    </row>
    <row r="35" spans="1:7" ht="51" customHeight="1">
      <c r="A35" s="27">
        <v>27</v>
      </c>
      <c r="B35" s="26" t="s">
        <v>62</v>
      </c>
      <c r="C35" s="28">
        <v>4.92</v>
      </c>
      <c r="D35" s="28">
        <v>4.92</v>
      </c>
      <c r="E35" s="28">
        <v>0.19</v>
      </c>
      <c r="F35" s="28">
        <f t="shared" si="0"/>
        <v>5.1100000000000003</v>
      </c>
      <c r="G35" s="25">
        <f>D35+E35</f>
        <v>5.1100000000000003</v>
      </c>
    </row>
  </sheetData>
  <mergeCells count="9">
    <mergeCell ref="A1:G1"/>
    <mergeCell ref="A2:G2"/>
    <mergeCell ref="A3:G3"/>
    <mergeCell ref="A4:G4"/>
    <mergeCell ref="A5:A7"/>
    <mergeCell ref="B5:B7"/>
    <mergeCell ref="C5:D6"/>
    <mergeCell ref="E5:E7"/>
    <mergeCell ref="F5:G6"/>
  </mergeCells>
  <pageMargins left="0.2" right="0.2" top="0.21" bottom="0.23622047244094491" header="0.21" footer="0.2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108"/>
  <sheetViews>
    <sheetView topLeftCell="A73" zoomScale="80" zoomScaleNormal="80" workbookViewId="0">
      <selection activeCell="E108" sqref="E108"/>
    </sheetView>
  </sheetViews>
  <sheetFormatPr defaultRowHeight="14.4"/>
  <cols>
    <col min="1" max="1" width="9.6640625" bestFit="1" customWidth="1"/>
    <col min="2" max="2" width="60.6640625" customWidth="1"/>
    <col min="3" max="3" width="12.44140625" customWidth="1"/>
    <col min="4" max="4" width="14.44140625" customWidth="1"/>
    <col min="5" max="5" width="13.33203125" customWidth="1"/>
    <col min="8" max="9" width="8.88671875" customWidth="1"/>
  </cols>
  <sheetData>
    <row r="1" spans="1:5" ht="18">
      <c r="A1" s="279" t="s">
        <v>126</v>
      </c>
      <c r="B1" s="279"/>
      <c r="C1" s="279"/>
      <c r="D1" s="279"/>
      <c r="E1" s="247"/>
    </row>
    <row r="2" spans="1:5" ht="38.4" customHeight="1">
      <c r="A2" s="278" t="s">
        <v>441</v>
      </c>
      <c r="B2" s="278"/>
      <c r="C2" s="278"/>
      <c r="D2" s="278"/>
      <c r="E2" s="247"/>
    </row>
    <row r="3" spans="1:5" ht="18">
      <c r="A3" s="279" t="s">
        <v>2</v>
      </c>
      <c r="B3" s="247"/>
      <c r="C3" s="247"/>
      <c r="D3" s="247"/>
      <c r="E3" s="247"/>
    </row>
    <row r="4" spans="1:5">
      <c r="A4" s="219"/>
      <c r="B4" s="219"/>
      <c r="C4" s="219"/>
      <c r="D4" s="219"/>
      <c r="E4" s="20"/>
    </row>
    <row r="5" spans="1:5" ht="45" customHeight="1">
      <c r="A5" s="280" t="s">
        <v>31</v>
      </c>
      <c r="B5" s="280" t="s">
        <v>32</v>
      </c>
      <c r="C5" s="280" t="s">
        <v>33</v>
      </c>
      <c r="D5" s="280" t="s">
        <v>127</v>
      </c>
      <c r="E5" s="280" t="s">
        <v>128</v>
      </c>
    </row>
    <row r="6" spans="1:5" ht="1.95" hidden="1" customHeight="1">
      <c r="A6" s="281"/>
      <c r="B6" s="281"/>
      <c r="C6" s="281"/>
      <c r="D6" s="281"/>
      <c r="E6" s="281"/>
    </row>
    <row r="7" spans="1:5" ht="7.2" customHeight="1">
      <c r="A7" s="282"/>
      <c r="B7" s="282"/>
      <c r="C7" s="282"/>
      <c r="D7" s="282"/>
      <c r="E7" s="282"/>
    </row>
    <row r="8" spans="1:5" ht="14.4" customHeight="1">
      <c r="A8" s="33" t="s">
        <v>36</v>
      </c>
      <c r="B8" s="33" t="s">
        <v>37</v>
      </c>
      <c r="C8" s="33">
        <v>3</v>
      </c>
      <c r="D8" s="33">
        <v>4</v>
      </c>
      <c r="E8" s="46">
        <v>5</v>
      </c>
    </row>
    <row r="9" spans="1:5">
      <c r="A9" s="218"/>
      <c r="B9" s="229" t="s">
        <v>129</v>
      </c>
      <c r="C9" s="105"/>
      <c r="D9" s="105"/>
      <c r="E9" s="105"/>
    </row>
    <row r="10" spans="1:5">
      <c r="A10" s="218"/>
      <c r="B10" s="229" t="s">
        <v>130</v>
      </c>
      <c r="C10" s="105"/>
      <c r="D10" s="105"/>
      <c r="E10" s="105"/>
    </row>
    <row r="11" spans="1:5">
      <c r="A11" s="106"/>
      <c r="B11" s="229" t="s">
        <v>131</v>
      </c>
      <c r="C11" s="105"/>
      <c r="D11" s="105"/>
      <c r="E11" s="105"/>
    </row>
    <row r="12" spans="1:5">
      <c r="A12" s="280">
        <v>1</v>
      </c>
      <c r="B12" s="283" t="s">
        <v>132</v>
      </c>
      <c r="C12" s="285">
        <v>2.52</v>
      </c>
      <c r="D12" s="285">
        <v>0.27</v>
      </c>
      <c r="E12" s="287">
        <f>SUM(C12:D12)</f>
        <v>2.79</v>
      </c>
    </row>
    <row r="13" spans="1:5" ht="8.4" customHeight="1">
      <c r="A13" s="282"/>
      <c r="B13" s="284"/>
      <c r="C13" s="286"/>
      <c r="D13" s="286"/>
      <c r="E13" s="288"/>
    </row>
    <row r="14" spans="1:5">
      <c r="A14" s="280">
        <v>2</v>
      </c>
      <c r="B14" s="283" t="s">
        <v>133</v>
      </c>
      <c r="C14" s="285">
        <v>2.52</v>
      </c>
      <c r="D14" s="285">
        <v>7.08</v>
      </c>
      <c r="E14" s="289" t="s">
        <v>448</v>
      </c>
    </row>
    <row r="15" spans="1:5" ht="12" customHeight="1">
      <c r="A15" s="282"/>
      <c r="B15" s="284"/>
      <c r="C15" s="286"/>
      <c r="D15" s="286"/>
      <c r="E15" s="290"/>
    </row>
    <row r="16" spans="1:5" ht="14.4" customHeight="1">
      <c r="A16" s="280">
        <v>3</v>
      </c>
      <c r="B16" s="283" t="s">
        <v>134</v>
      </c>
      <c r="C16" s="285">
        <v>3.78</v>
      </c>
      <c r="D16" s="285">
        <v>13.56</v>
      </c>
      <c r="E16" s="289">
        <f>SUM(C16:D16)</f>
        <v>17.34</v>
      </c>
    </row>
    <row r="17" spans="1:5" ht="10.95" customHeight="1">
      <c r="A17" s="282"/>
      <c r="B17" s="284"/>
      <c r="C17" s="286"/>
      <c r="D17" s="286"/>
      <c r="E17" s="290"/>
    </row>
    <row r="18" spans="1:5" ht="15" customHeight="1">
      <c r="A18" s="105"/>
      <c r="B18" s="229" t="s">
        <v>135</v>
      </c>
      <c r="C18" s="223"/>
      <c r="D18" s="223"/>
      <c r="E18" s="224"/>
    </row>
    <row r="19" spans="1:5">
      <c r="A19" s="291">
        <v>4</v>
      </c>
      <c r="B19" s="283" t="s">
        <v>136</v>
      </c>
      <c r="C19" s="285">
        <v>3.78</v>
      </c>
      <c r="D19" s="285">
        <v>2.62</v>
      </c>
      <c r="E19" s="289" t="s">
        <v>449</v>
      </c>
    </row>
    <row r="20" spans="1:5" ht="18" customHeight="1">
      <c r="A20" s="292"/>
      <c r="B20" s="284"/>
      <c r="C20" s="286"/>
      <c r="D20" s="286"/>
      <c r="E20" s="290"/>
    </row>
    <row r="21" spans="1:5">
      <c r="A21" s="291">
        <v>5</v>
      </c>
      <c r="B21" s="283" t="s">
        <v>137</v>
      </c>
      <c r="C21" s="285">
        <v>2.52</v>
      </c>
      <c r="D21" s="285">
        <v>2.62</v>
      </c>
      <c r="E21" s="289">
        <f>SUM(C21:D21)</f>
        <v>5.1400000000000006</v>
      </c>
    </row>
    <row r="22" spans="1:5" ht="18" customHeight="1">
      <c r="A22" s="292"/>
      <c r="B22" s="284"/>
      <c r="C22" s="286"/>
      <c r="D22" s="286"/>
      <c r="E22" s="290"/>
    </row>
    <row r="23" spans="1:5">
      <c r="A23" s="291">
        <v>6</v>
      </c>
      <c r="B23" s="283" t="s">
        <v>138</v>
      </c>
      <c r="C23" s="285">
        <v>3.78</v>
      </c>
      <c r="D23" s="285">
        <v>21.35</v>
      </c>
      <c r="E23" s="289">
        <f>SUM(C23:D23)</f>
        <v>25.130000000000003</v>
      </c>
    </row>
    <row r="24" spans="1:5" ht="14.4" customHeight="1">
      <c r="A24" s="292"/>
      <c r="B24" s="284"/>
      <c r="C24" s="286"/>
      <c r="D24" s="286"/>
      <c r="E24" s="290"/>
    </row>
    <row r="25" spans="1:5">
      <c r="A25" s="291">
        <v>7</v>
      </c>
      <c r="B25" s="283" t="s">
        <v>139</v>
      </c>
      <c r="C25" s="285">
        <v>2.52</v>
      </c>
      <c r="D25" s="285">
        <v>2.62</v>
      </c>
      <c r="E25" s="289">
        <f>SUM(C25:D25)</f>
        <v>5.1400000000000006</v>
      </c>
    </row>
    <row r="26" spans="1:5">
      <c r="A26" s="292"/>
      <c r="B26" s="284"/>
      <c r="C26" s="286"/>
      <c r="D26" s="286"/>
      <c r="E26" s="290"/>
    </row>
    <row r="27" spans="1:5" ht="27.6">
      <c r="A27" s="105"/>
      <c r="B27" s="229" t="s">
        <v>140</v>
      </c>
      <c r="C27" s="223"/>
      <c r="D27" s="223"/>
      <c r="E27" s="224"/>
    </row>
    <row r="28" spans="1:5">
      <c r="A28" s="291">
        <v>8</v>
      </c>
      <c r="B28" s="283" t="s">
        <v>141</v>
      </c>
      <c r="C28" s="285">
        <v>2.52</v>
      </c>
      <c r="D28" s="285">
        <v>0.27</v>
      </c>
      <c r="E28" s="289">
        <f>SUM(C28:D28)</f>
        <v>2.79</v>
      </c>
    </row>
    <row r="29" spans="1:5" ht="7.95" customHeight="1">
      <c r="A29" s="292"/>
      <c r="B29" s="284"/>
      <c r="C29" s="286"/>
      <c r="D29" s="286"/>
      <c r="E29" s="290"/>
    </row>
    <row r="30" spans="1:5">
      <c r="A30" s="291">
        <v>9</v>
      </c>
      <c r="B30" s="283" t="s">
        <v>142</v>
      </c>
      <c r="C30" s="285">
        <v>3.78</v>
      </c>
      <c r="D30" s="285">
        <v>6.92</v>
      </c>
      <c r="E30" s="289" t="s">
        <v>450</v>
      </c>
    </row>
    <row r="31" spans="1:5" ht="7.95" customHeight="1">
      <c r="A31" s="292"/>
      <c r="B31" s="284"/>
      <c r="C31" s="286"/>
      <c r="D31" s="286"/>
      <c r="E31" s="290"/>
    </row>
    <row r="32" spans="1:5">
      <c r="A32" s="291">
        <v>10</v>
      </c>
      <c r="B32" s="283" t="s">
        <v>143</v>
      </c>
      <c r="C32" s="285">
        <v>2.52</v>
      </c>
      <c r="D32" s="285">
        <v>15.03</v>
      </c>
      <c r="E32" s="289">
        <f>SUM(C32:D32)</f>
        <v>17.55</v>
      </c>
    </row>
    <row r="33" spans="1:5" ht="6.6" customHeight="1">
      <c r="A33" s="292"/>
      <c r="B33" s="284"/>
      <c r="C33" s="286"/>
      <c r="D33" s="286"/>
      <c r="E33" s="290"/>
    </row>
    <row r="34" spans="1:5">
      <c r="A34" s="291">
        <v>11</v>
      </c>
      <c r="B34" s="283" t="s">
        <v>144</v>
      </c>
      <c r="C34" s="285">
        <v>5.04</v>
      </c>
      <c r="D34" s="285">
        <v>18.010000000000002</v>
      </c>
      <c r="E34" s="289">
        <f>SUM(C34:D34)</f>
        <v>23.05</v>
      </c>
    </row>
    <row r="35" spans="1:5">
      <c r="A35" s="292"/>
      <c r="B35" s="284"/>
      <c r="C35" s="286"/>
      <c r="D35" s="286"/>
      <c r="E35" s="290"/>
    </row>
    <row r="36" spans="1:5">
      <c r="A36" s="291">
        <v>12</v>
      </c>
      <c r="B36" s="283" t="s">
        <v>145</v>
      </c>
      <c r="C36" s="285">
        <v>7.55</v>
      </c>
      <c r="D36" s="285">
        <v>16.54</v>
      </c>
      <c r="E36" s="289">
        <f>SUM(C36:D36)</f>
        <v>24.09</v>
      </c>
    </row>
    <row r="37" spans="1:5" ht="9" customHeight="1">
      <c r="A37" s="292"/>
      <c r="B37" s="284"/>
      <c r="C37" s="286"/>
      <c r="D37" s="286"/>
      <c r="E37" s="290"/>
    </row>
    <row r="38" spans="1:5">
      <c r="A38" s="291">
        <v>13</v>
      </c>
      <c r="B38" s="293" t="s">
        <v>146</v>
      </c>
      <c r="C38" s="285">
        <v>7.35</v>
      </c>
      <c r="D38" s="285">
        <v>13.13</v>
      </c>
      <c r="E38" s="289" t="s">
        <v>451</v>
      </c>
    </row>
    <row r="39" spans="1:5" ht="6.6" customHeight="1">
      <c r="A39" s="292"/>
      <c r="B39" s="294"/>
      <c r="C39" s="286"/>
      <c r="D39" s="286"/>
      <c r="E39" s="290"/>
    </row>
    <row r="40" spans="1:5">
      <c r="A40" s="291">
        <v>14</v>
      </c>
      <c r="B40" s="283" t="s">
        <v>147</v>
      </c>
      <c r="C40" s="285">
        <v>5.1100000000000003</v>
      </c>
      <c r="D40" s="285">
        <v>23.8</v>
      </c>
      <c r="E40" s="289" t="s">
        <v>452</v>
      </c>
    </row>
    <row r="41" spans="1:5" ht="12.6" customHeight="1">
      <c r="A41" s="292"/>
      <c r="B41" s="284"/>
      <c r="C41" s="286"/>
      <c r="D41" s="286"/>
      <c r="E41" s="290"/>
    </row>
    <row r="42" spans="1:5">
      <c r="A42" s="291">
        <v>15</v>
      </c>
      <c r="B42" s="283" t="s">
        <v>148</v>
      </c>
      <c r="C42" s="285">
        <v>11.71</v>
      </c>
      <c r="D42" s="285">
        <v>33.74</v>
      </c>
      <c r="E42" s="289">
        <f>SUM(C42:D42)</f>
        <v>45.45</v>
      </c>
    </row>
    <row r="43" spans="1:5">
      <c r="A43" s="292"/>
      <c r="B43" s="295"/>
      <c r="C43" s="286"/>
      <c r="D43" s="286"/>
      <c r="E43" s="290"/>
    </row>
    <row r="44" spans="1:5">
      <c r="A44" s="291">
        <v>16</v>
      </c>
      <c r="B44" s="283" t="s">
        <v>149</v>
      </c>
      <c r="C44" s="280">
        <v>16.73</v>
      </c>
      <c r="D44" s="285">
        <v>33.15</v>
      </c>
      <c r="E44" s="289">
        <f>SUM(C44:D44)</f>
        <v>49.879999999999995</v>
      </c>
    </row>
    <row r="45" spans="1:5">
      <c r="A45" s="292"/>
      <c r="B45" s="295"/>
      <c r="C45" s="282"/>
      <c r="D45" s="286"/>
      <c r="E45" s="290"/>
    </row>
    <row r="46" spans="1:5">
      <c r="A46" s="291">
        <v>17</v>
      </c>
      <c r="B46" s="283" t="s">
        <v>150</v>
      </c>
      <c r="C46" s="280">
        <v>13.38</v>
      </c>
      <c r="D46" s="285">
        <v>24.04</v>
      </c>
      <c r="E46" s="289">
        <f>SUM(C46:D46)</f>
        <v>37.42</v>
      </c>
    </row>
    <row r="47" spans="1:5">
      <c r="A47" s="292"/>
      <c r="B47" s="295"/>
      <c r="C47" s="282"/>
      <c r="D47" s="286"/>
      <c r="E47" s="290"/>
    </row>
    <row r="48" spans="1:5">
      <c r="A48" s="105"/>
      <c r="B48" s="230" t="s">
        <v>151</v>
      </c>
      <c r="C48" s="105"/>
      <c r="D48" s="223"/>
      <c r="E48" s="224"/>
    </row>
    <row r="49" spans="1:5">
      <c r="A49" s="105"/>
      <c r="B49" s="231" t="s">
        <v>152</v>
      </c>
      <c r="C49" s="105"/>
      <c r="D49" s="223"/>
      <c r="E49" s="224"/>
    </row>
    <row r="50" spans="1:5">
      <c r="A50" s="291">
        <v>18</v>
      </c>
      <c r="B50" s="296" t="s">
        <v>153</v>
      </c>
      <c r="C50" s="285">
        <v>2.52</v>
      </c>
      <c r="D50" s="285">
        <v>4.1399999999999997</v>
      </c>
      <c r="E50" s="289">
        <f>SUM(C50:D50)</f>
        <v>6.66</v>
      </c>
    </row>
    <row r="51" spans="1:5">
      <c r="A51" s="292"/>
      <c r="B51" s="297"/>
      <c r="C51" s="286"/>
      <c r="D51" s="286"/>
      <c r="E51" s="290"/>
    </row>
    <row r="52" spans="1:5">
      <c r="A52" s="291">
        <v>19</v>
      </c>
      <c r="B52" s="296" t="s">
        <v>154</v>
      </c>
      <c r="C52" s="285">
        <v>3.78</v>
      </c>
      <c r="D52" s="285">
        <v>4.1399999999999997</v>
      </c>
      <c r="E52" s="289">
        <f>SUM(C52:D52)</f>
        <v>7.92</v>
      </c>
    </row>
    <row r="53" spans="1:5">
      <c r="A53" s="292"/>
      <c r="B53" s="297"/>
      <c r="C53" s="286"/>
      <c r="D53" s="286"/>
      <c r="E53" s="290"/>
    </row>
    <row r="54" spans="1:5">
      <c r="A54" s="105"/>
      <c r="B54" s="230" t="s">
        <v>155</v>
      </c>
      <c r="C54" s="225"/>
      <c r="D54" s="225"/>
      <c r="E54" s="224"/>
    </row>
    <row r="55" spans="1:5">
      <c r="A55" s="291">
        <v>20</v>
      </c>
      <c r="B55" s="296" t="s">
        <v>153</v>
      </c>
      <c r="C55" s="285">
        <v>2.52</v>
      </c>
      <c r="D55" s="285">
        <v>4.1399999999999997</v>
      </c>
      <c r="E55" s="298">
        <f>SUM(C55:D55)</f>
        <v>6.66</v>
      </c>
    </row>
    <row r="56" spans="1:5">
      <c r="A56" s="292"/>
      <c r="B56" s="297"/>
      <c r="C56" s="286"/>
      <c r="D56" s="286"/>
      <c r="E56" s="298"/>
    </row>
    <row r="57" spans="1:5">
      <c r="A57" s="291">
        <v>21</v>
      </c>
      <c r="B57" s="296" t="s">
        <v>154</v>
      </c>
      <c r="C57" s="285">
        <v>3.78</v>
      </c>
      <c r="D57" s="285">
        <v>8.02</v>
      </c>
      <c r="E57" s="298" t="s">
        <v>453</v>
      </c>
    </row>
    <row r="58" spans="1:5">
      <c r="A58" s="292"/>
      <c r="B58" s="297"/>
      <c r="C58" s="286"/>
      <c r="D58" s="286"/>
      <c r="E58" s="298"/>
    </row>
    <row r="59" spans="1:5">
      <c r="A59" s="105"/>
      <c r="B59" s="230" t="s">
        <v>156</v>
      </c>
      <c r="C59" s="223"/>
      <c r="D59" s="223"/>
      <c r="E59" s="224"/>
    </row>
    <row r="60" spans="1:5">
      <c r="A60" s="291">
        <v>22</v>
      </c>
      <c r="B60" s="296" t="s">
        <v>153</v>
      </c>
      <c r="C60" s="285">
        <v>2.52</v>
      </c>
      <c r="D60" s="285">
        <v>4.1399999999999997</v>
      </c>
      <c r="E60" s="289">
        <f>SUM(C60:D60)</f>
        <v>6.66</v>
      </c>
    </row>
    <row r="61" spans="1:5">
      <c r="A61" s="292"/>
      <c r="B61" s="297"/>
      <c r="C61" s="286"/>
      <c r="D61" s="286"/>
      <c r="E61" s="290"/>
    </row>
    <row r="62" spans="1:5">
      <c r="A62" s="291">
        <v>23</v>
      </c>
      <c r="B62" s="296" t="s">
        <v>154</v>
      </c>
      <c r="C62" s="285">
        <v>3.78</v>
      </c>
      <c r="D62" s="285">
        <v>8.02</v>
      </c>
      <c r="E62" s="289" t="s">
        <v>453</v>
      </c>
    </row>
    <row r="63" spans="1:5">
      <c r="A63" s="292"/>
      <c r="B63" s="297"/>
      <c r="C63" s="286"/>
      <c r="D63" s="286"/>
      <c r="E63" s="290"/>
    </row>
    <row r="64" spans="1:5">
      <c r="A64" s="291">
        <v>24</v>
      </c>
      <c r="B64" s="283" t="s">
        <v>157</v>
      </c>
      <c r="C64" s="285">
        <v>2.52</v>
      </c>
      <c r="D64" s="285">
        <v>1.52</v>
      </c>
      <c r="E64" s="289">
        <f>SUM(C64:D64)</f>
        <v>4.04</v>
      </c>
    </row>
    <row r="65" spans="1:5">
      <c r="A65" s="292"/>
      <c r="B65" s="284"/>
      <c r="C65" s="286"/>
      <c r="D65" s="286"/>
      <c r="E65" s="290"/>
    </row>
    <row r="66" spans="1:5">
      <c r="A66" s="291">
        <v>25</v>
      </c>
      <c r="B66" s="283" t="s">
        <v>158</v>
      </c>
      <c r="C66" s="285">
        <v>3.78</v>
      </c>
      <c r="D66" s="285">
        <v>2.62</v>
      </c>
      <c r="E66" s="289" t="s">
        <v>449</v>
      </c>
    </row>
    <row r="67" spans="1:5">
      <c r="A67" s="292"/>
      <c r="B67" s="284"/>
      <c r="C67" s="286"/>
      <c r="D67" s="286"/>
      <c r="E67" s="290"/>
    </row>
    <row r="68" spans="1:5">
      <c r="A68" s="291">
        <v>26</v>
      </c>
      <c r="B68" s="283" t="s">
        <v>159</v>
      </c>
      <c r="C68" s="285">
        <v>3.78</v>
      </c>
      <c r="D68" s="285">
        <v>2.62</v>
      </c>
      <c r="E68" s="289" t="s">
        <v>449</v>
      </c>
    </row>
    <row r="69" spans="1:5">
      <c r="A69" s="292"/>
      <c r="B69" s="284"/>
      <c r="C69" s="286"/>
      <c r="D69" s="286"/>
      <c r="E69" s="290"/>
    </row>
    <row r="70" spans="1:5">
      <c r="A70" s="291">
        <v>27</v>
      </c>
      <c r="B70" s="283" t="s">
        <v>160</v>
      </c>
      <c r="C70" s="285">
        <v>2.52</v>
      </c>
      <c r="D70" s="285">
        <v>1.52</v>
      </c>
      <c r="E70" s="289">
        <f>SUM(C70:D70)</f>
        <v>4.04</v>
      </c>
    </row>
    <row r="71" spans="1:5">
      <c r="A71" s="292"/>
      <c r="B71" s="284"/>
      <c r="C71" s="286"/>
      <c r="D71" s="286"/>
      <c r="E71" s="290"/>
    </row>
    <row r="72" spans="1:5">
      <c r="A72" s="291">
        <v>28</v>
      </c>
      <c r="B72" s="283" t="s">
        <v>161</v>
      </c>
      <c r="C72" s="285">
        <v>3.78</v>
      </c>
      <c r="D72" s="285">
        <v>2.62</v>
      </c>
      <c r="E72" s="289" t="s">
        <v>449</v>
      </c>
    </row>
    <row r="73" spans="1:5" ht="13.95" customHeight="1">
      <c r="A73" s="292"/>
      <c r="B73" s="297"/>
      <c r="C73" s="286"/>
      <c r="D73" s="286"/>
      <c r="E73" s="290"/>
    </row>
    <row r="74" spans="1:5">
      <c r="A74" s="291">
        <v>29</v>
      </c>
      <c r="B74" s="296" t="s">
        <v>162</v>
      </c>
      <c r="C74" s="285">
        <v>2.52</v>
      </c>
      <c r="D74" s="285">
        <v>2.62</v>
      </c>
      <c r="E74" s="289">
        <f>SUM(C74:D74)</f>
        <v>5.1400000000000006</v>
      </c>
    </row>
    <row r="75" spans="1:5">
      <c r="A75" s="292"/>
      <c r="B75" s="297"/>
      <c r="C75" s="286"/>
      <c r="D75" s="286"/>
      <c r="E75" s="290"/>
    </row>
    <row r="76" spans="1:5">
      <c r="A76" s="291">
        <v>30</v>
      </c>
      <c r="B76" s="283" t="s">
        <v>163</v>
      </c>
      <c r="C76" s="285">
        <v>3.78</v>
      </c>
      <c r="D76" s="285">
        <v>8.02</v>
      </c>
      <c r="E76" s="289" t="s">
        <v>453</v>
      </c>
    </row>
    <row r="77" spans="1:5">
      <c r="A77" s="292"/>
      <c r="B77" s="297"/>
      <c r="C77" s="286"/>
      <c r="D77" s="286"/>
      <c r="E77" s="290"/>
    </row>
    <row r="78" spans="1:5">
      <c r="A78" s="291">
        <v>31</v>
      </c>
      <c r="B78" s="299" t="s">
        <v>164</v>
      </c>
      <c r="C78" s="285">
        <v>3.78</v>
      </c>
      <c r="D78" s="285">
        <v>4.1399999999999997</v>
      </c>
      <c r="E78" s="289">
        <f>SUM(C78:D78)</f>
        <v>7.92</v>
      </c>
    </row>
    <row r="79" spans="1:5">
      <c r="A79" s="292"/>
      <c r="B79" s="299"/>
      <c r="C79" s="286"/>
      <c r="D79" s="286"/>
      <c r="E79" s="290"/>
    </row>
    <row r="80" spans="1:5">
      <c r="A80" s="291">
        <v>32</v>
      </c>
      <c r="B80" s="283" t="s">
        <v>165</v>
      </c>
      <c r="C80" s="285">
        <v>6.3</v>
      </c>
      <c r="D80" s="285">
        <v>8.02</v>
      </c>
      <c r="E80" s="289">
        <f>SUM(C80:D80)</f>
        <v>14.32</v>
      </c>
    </row>
    <row r="81" spans="1:5">
      <c r="A81" s="292"/>
      <c r="B81" s="284"/>
      <c r="C81" s="286"/>
      <c r="D81" s="286"/>
      <c r="E81" s="290"/>
    </row>
    <row r="82" spans="1:5">
      <c r="A82" s="291">
        <v>33</v>
      </c>
      <c r="B82" s="300" t="s">
        <v>166</v>
      </c>
      <c r="C82" s="285">
        <v>5.04</v>
      </c>
      <c r="D82" s="285">
        <v>7.32</v>
      </c>
      <c r="E82" s="289">
        <f>SUM(C82:D82)</f>
        <v>12.36</v>
      </c>
    </row>
    <row r="83" spans="1:5" ht="14.4" customHeight="1">
      <c r="A83" s="292"/>
      <c r="B83" s="300"/>
      <c r="C83" s="286"/>
      <c r="D83" s="286"/>
      <c r="E83" s="290"/>
    </row>
    <row r="84" spans="1:5">
      <c r="A84" s="291">
        <v>34</v>
      </c>
      <c r="B84" s="283" t="s">
        <v>167</v>
      </c>
      <c r="C84" s="285">
        <v>2.52</v>
      </c>
      <c r="D84" s="285">
        <v>6.75</v>
      </c>
      <c r="E84" s="289">
        <f>SUM(C84:D84)</f>
        <v>9.27</v>
      </c>
    </row>
    <row r="85" spans="1:5">
      <c r="A85" s="292"/>
      <c r="B85" s="284"/>
      <c r="C85" s="286"/>
      <c r="D85" s="286"/>
      <c r="E85" s="290"/>
    </row>
    <row r="86" spans="1:5">
      <c r="A86" s="291">
        <v>35</v>
      </c>
      <c r="B86" s="283" t="s">
        <v>168</v>
      </c>
      <c r="C86" s="285">
        <v>3.68</v>
      </c>
      <c r="D86" s="285">
        <v>0.27</v>
      </c>
      <c r="E86" s="289">
        <f>SUM(C86:D86)</f>
        <v>3.95</v>
      </c>
    </row>
    <row r="87" spans="1:5" ht="13.95" customHeight="1">
      <c r="A87" s="292"/>
      <c r="B87" s="284"/>
      <c r="C87" s="286"/>
      <c r="D87" s="286"/>
      <c r="E87" s="290"/>
    </row>
    <row r="88" spans="1:5">
      <c r="A88" s="291">
        <v>36</v>
      </c>
      <c r="B88" s="283" t="s">
        <v>169</v>
      </c>
      <c r="C88" s="285">
        <v>1.26</v>
      </c>
      <c r="D88" s="285">
        <v>6.48</v>
      </c>
      <c r="E88" s="289">
        <f>SUM(C88:D88)</f>
        <v>7.74</v>
      </c>
    </row>
    <row r="89" spans="1:5" ht="16.95" customHeight="1">
      <c r="A89" s="301"/>
      <c r="B89" s="284"/>
      <c r="C89" s="286"/>
      <c r="D89" s="286"/>
      <c r="E89" s="290"/>
    </row>
    <row r="90" spans="1:5" ht="16.95" customHeight="1">
      <c r="A90" s="301"/>
      <c r="B90" s="232" t="s">
        <v>170</v>
      </c>
      <c r="C90" s="226">
        <v>1.26</v>
      </c>
      <c r="D90" s="226">
        <v>1.25</v>
      </c>
      <c r="E90" s="224">
        <f>SUM(C90:D90)</f>
        <v>2.5099999999999998</v>
      </c>
    </row>
    <row r="91" spans="1:5" ht="16.95" customHeight="1">
      <c r="A91" s="301"/>
      <c r="B91" s="232" t="s">
        <v>171</v>
      </c>
      <c r="C91" s="226">
        <v>1.26</v>
      </c>
      <c r="D91" s="226">
        <v>2.35</v>
      </c>
      <c r="E91" s="224">
        <f>SUM(C91:D91)</f>
        <v>3.6100000000000003</v>
      </c>
    </row>
    <row r="92" spans="1:5" ht="16.95" customHeight="1">
      <c r="A92" s="301"/>
      <c r="B92" s="232" t="s">
        <v>172</v>
      </c>
      <c r="C92" s="226">
        <v>1.26</v>
      </c>
      <c r="D92" s="226">
        <v>3.87</v>
      </c>
      <c r="E92" s="224">
        <f>SUM(C92:D92)</f>
        <v>5.13</v>
      </c>
    </row>
    <row r="93" spans="1:5" ht="16.95" customHeight="1">
      <c r="A93" s="292"/>
      <c r="B93" s="232" t="s">
        <v>173</v>
      </c>
      <c r="C93" s="226">
        <v>1.26</v>
      </c>
      <c r="D93" s="226">
        <v>6.81</v>
      </c>
      <c r="E93" s="224">
        <f>SUM(C93:D93)</f>
        <v>8.07</v>
      </c>
    </row>
    <row r="94" spans="1:5" ht="27.6">
      <c r="A94" s="105">
        <v>37</v>
      </c>
      <c r="B94" s="229" t="s">
        <v>174</v>
      </c>
      <c r="C94" s="223"/>
      <c r="D94" s="223"/>
      <c r="E94" s="224"/>
    </row>
    <row r="95" spans="1:5">
      <c r="A95" s="291">
        <v>38</v>
      </c>
      <c r="B95" s="283" t="s">
        <v>175</v>
      </c>
      <c r="C95" s="285">
        <v>14.11</v>
      </c>
      <c r="D95" s="285">
        <v>37.49</v>
      </c>
      <c r="E95" s="289" t="s">
        <v>454</v>
      </c>
    </row>
    <row r="96" spans="1:5">
      <c r="A96" s="292"/>
      <c r="B96" s="295"/>
      <c r="C96" s="286"/>
      <c r="D96" s="286"/>
      <c r="E96" s="290"/>
    </row>
    <row r="97" spans="1:5">
      <c r="A97" s="291">
        <v>39</v>
      </c>
      <c r="B97" s="283" t="s">
        <v>176</v>
      </c>
      <c r="C97" s="285">
        <v>16.91</v>
      </c>
      <c r="D97" s="285">
        <v>16.45</v>
      </c>
      <c r="E97" s="289">
        <f>SUM(C97:D97)</f>
        <v>33.36</v>
      </c>
    </row>
    <row r="98" spans="1:5">
      <c r="A98" s="292"/>
      <c r="B98" s="295"/>
      <c r="C98" s="286"/>
      <c r="D98" s="286"/>
      <c r="E98" s="290"/>
    </row>
    <row r="99" spans="1:5">
      <c r="A99" s="291">
        <v>40</v>
      </c>
      <c r="B99" s="283" t="s">
        <v>177</v>
      </c>
      <c r="C99" s="285">
        <v>8.5</v>
      </c>
      <c r="D99" s="285">
        <v>12.27</v>
      </c>
      <c r="E99" s="289">
        <f>SUM(C99:D99)</f>
        <v>20.77</v>
      </c>
    </row>
    <row r="100" spans="1:5">
      <c r="A100" s="292"/>
      <c r="B100" s="295"/>
      <c r="C100" s="286"/>
      <c r="D100" s="286"/>
      <c r="E100" s="290"/>
    </row>
    <row r="101" spans="1:5">
      <c r="A101" s="291">
        <v>41</v>
      </c>
      <c r="B101" s="283" t="s">
        <v>178</v>
      </c>
      <c r="C101" s="285">
        <v>8.5</v>
      </c>
      <c r="D101" s="285">
        <v>34.19</v>
      </c>
      <c r="E101" s="289">
        <f>SUM(C101:D101)</f>
        <v>42.69</v>
      </c>
    </row>
    <row r="102" spans="1:5">
      <c r="A102" s="292"/>
      <c r="B102" s="295"/>
      <c r="C102" s="286"/>
      <c r="D102" s="286"/>
      <c r="E102" s="290"/>
    </row>
    <row r="103" spans="1:5">
      <c r="A103" s="291">
        <v>42</v>
      </c>
      <c r="B103" s="300" t="s">
        <v>179</v>
      </c>
      <c r="C103" s="285">
        <v>17.559999999999999</v>
      </c>
      <c r="D103" s="285">
        <v>21.67</v>
      </c>
      <c r="E103" s="289">
        <f>SUM(C103:D103)</f>
        <v>39.230000000000004</v>
      </c>
    </row>
    <row r="104" spans="1:5" ht="13.2" customHeight="1" thickBot="1">
      <c r="A104" s="292"/>
      <c r="B104" s="300"/>
      <c r="C104" s="286"/>
      <c r="D104" s="286"/>
      <c r="E104" s="290"/>
    </row>
    <row r="105" spans="1:5" ht="8.4" hidden="1" customHeight="1">
      <c r="A105" s="217"/>
      <c r="B105" s="233"/>
      <c r="C105" s="217"/>
      <c r="D105" s="217"/>
      <c r="E105" s="217"/>
    </row>
    <row r="106" spans="1:5" hidden="1">
      <c r="A106" s="217"/>
      <c r="B106" s="233"/>
      <c r="C106" s="217"/>
      <c r="D106" s="217"/>
      <c r="E106" s="217"/>
    </row>
    <row r="107" spans="1:5">
      <c r="A107" s="227">
        <v>43</v>
      </c>
      <c r="B107" s="146" t="s">
        <v>180</v>
      </c>
      <c r="C107" s="147">
        <v>1.29</v>
      </c>
      <c r="D107" s="147">
        <v>0.47</v>
      </c>
      <c r="E107" s="221">
        <f>SUM(C107:D107)</f>
        <v>1.76</v>
      </c>
    </row>
    <row r="108" spans="1:5">
      <c r="A108" s="228">
        <v>44</v>
      </c>
      <c r="B108" s="234" t="s">
        <v>181</v>
      </c>
      <c r="C108" s="89">
        <v>0.21</v>
      </c>
      <c r="D108" s="220">
        <v>0</v>
      </c>
      <c r="E108" s="222">
        <f>SUM(C108:D108)</f>
        <v>0.21</v>
      </c>
    </row>
  </sheetData>
  <mergeCells count="213">
    <mergeCell ref="A97:A98"/>
    <mergeCell ref="B97:B98"/>
    <mergeCell ref="C97:C98"/>
    <mergeCell ref="D97:D98"/>
    <mergeCell ref="E97:E98"/>
    <mergeCell ref="A103:A104"/>
    <mergeCell ref="B103:B104"/>
    <mergeCell ref="C103:C104"/>
    <mergeCell ref="D103:D104"/>
    <mergeCell ref="E103:E104"/>
    <mergeCell ref="A99:A100"/>
    <mergeCell ref="B99:B100"/>
    <mergeCell ref="C99:C100"/>
    <mergeCell ref="D99:D100"/>
    <mergeCell ref="E99:E100"/>
    <mergeCell ref="A101:A102"/>
    <mergeCell ref="B101:B102"/>
    <mergeCell ref="C101:C102"/>
    <mergeCell ref="D101:D102"/>
    <mergeCell ref="E101:E102"/>
    <mergeCell ref="B88:B89"/>
    <mergeCell ref="C88:C89"/>
    <mergeCell ref="D88:D89"/>
    <mergeCell ref="E88:E89"/>
    <mergeCell ref="A95:A96"/>
    <mergeCell ref="B95:B96"/>
    <mergeCell ref="C95:C96"/>
    <mergeCell ref="D95:D96"/>
    <mergeCell ref="E95:E96"/>
    <mergeCell ref="A88:A93"/>
    <mergeCell ref="A84:A85"/>
    <mergeCell ref="B84:B85"/>
    <mergeCell ref="C84:C85"/>
    <mergeCell ref="D84:D85"/>
    <mergeCell ref="E84:E85"/>
    <mergeCell ref="A86:A87"/>
    <mergeCell ref="B86:B87"/>
    <mergeCell ref="C86:C87"/>
    <mergeCell ref="D86:D87"/>
    <mergeCell ref="E86:E87"/>
    <mergeCell ref="A80:A81"/>
    <mergeCell ref="B80:B81"/>
    <mergeCell ref="C80:C81"/>
    <mergeCell ref="D80:D81"/>
    <mergeCell ref="E80:E81"/>
    <mergeCell ref="A82:A83"/>
    <mergeCell ref="B82:B83"/>
    <mergeCell ref="C82:C83"/>
    <mergeCell ref="D82:D83"/>
    <mergeCell ref="E82:E83"/>
    <mergeCell ref="A76:A77"/>
    <mergeCell ref="B76:B77"/>
    <mergeCell ref="C76:C77"/>
    <mergeCell ref="D76:D77"/>
    <mergeCell ref="E76:E77"/>
    <mergeCell ref="A78:A79"/>
    <mergeCell ref="B78:B79"/>
    <mergeCell ref="C78:C79"/>
    <mergeCell ref="D78:D79"/>
    <mergeCell ref="E78:E79"/>
    <mergeCell ref="A72:A73"/>
    <mergeCell ref="B72:B73"/>
    <mergeCell ref="C72:C73"/>
    <mergeCell ref="D72:D73"/>
    <mergeCell ref="E72:E73"/>
    <mergeCell ref="A74:A75"/>
    <mergeCell ref="B74:B75"/>
    <mergeCell ref="C74:C75"/>
    <mergeCell ref="D74:D75"/>
    <mergeCell ref="E74:E75"/>
    <mergeCell ref="A68:A69"/>
    <mergeCell ref="B68:B69"/>
    <mergeCell ref="C68:C69"/>
    <mergeCell ref="D68:D69"/>
    <mergeCell ref="E68:E69"/>
    <mergeCell ref="A70:A71"/>
    <mergeCell ref="B70:B71"/>
    <mergeCell ref="C70:C71"/>
    <mergeCell ref="D70:D71"/>
    <mergeCell ref="E70:E71"/>
    <mergeCell ref="A64:A65"/>
    <mergeCell ref="B64:B65"/>
    <mergeCell ref="C64:C65"/>
    <mergeCell ref="D64:D65"/>
    <mergeCell ref="E64:E65"/>
    <mergeCell ref="A66:A67"/>
    <mergeCell ref="B66:B67"/>
    <mergeCell ref="C66:C67"/>
    <mergeCell ref="D66:D67"/>
    <mergeCell ref="E66:E67"/>
    <mergeCell ref="A60:A61"/>
    <mergeCell ref="B60:B61"/>
    <mergeCell ref="C60:C61"/>
    <mergeCell ref="D60:D61"/>
    <mergeCell ref="E60:E61"/>
    <mergeCell ref="A62:A63"/>
    <mergeCell ref="B62:B63"/>
    <mergeCell ref="C62:C63"/>
    <mergeCell ref="D62:D63"/>
    <mergeCell ref="E62:E63"/>
    <mergeCell ref="A55:A56"/>
    <mergeCell ref="B55:B56"/>
    <mergeCell ref="C55:C56"/>
    <mergeCell ref="D55:D56"/>
    <mergeCell ref="E55:E56"/>
    <mergeCell ref="A57:A58"/>
    <mergeCell ref="B57:B58"/>
    <mergeCell ref="C57:C58"/>
    <mergeCell ref="D57:D58"/>
    <mergeCell ref="E57:E58"/>
    <mergeCell ref="A50:A51"/>
    <mergeCell ref="B50:B51"/>
    <mergeCell ref="C50:C51"/>
    <mergeCell ref="D50:D51"/>
    <mergeCell ref="E50:E51"/>
    <mergeCell ref="A52:A53"/>
    <mergeCell ref="B52:B53"/>
    <mergeCell ref="C52:C53"/>
    <mergeCell ref="D52:D53"/>
    <mergeCell ref="E52:E53"/>
    <mergeCell ref="A44:A45"/>
    <mergeCell ref="B44:B45"/>
    <mergeCell ref="C44:C45"/>
    <mergeCell ref="D44:D45"/>
    <mergeCell ref="E44:E45"/>
    <mergeCell ref="A46:A47"/>
    <mergeCell ref="B46:B47"/>
    <mergeCell ref="C46:C47"/>
    <mergeCell ref="D46:D47"/>
    <mergeCell ref="E46:E47"/>
    <mergeCell ref="A40:A41"/>
    <mergeCell ref="B40:B41"/>
    <mergeCell ref="C40:C41"/>
    <mergeCell ref="D40:D41"/>
    <mergeCell ref="E40:E41"/>
    <mergeCell ref="A42:A43"/>
    <mergeCell ref="B42:B43"/>
    <mergeCell ref="C42:C43"/>
    <mergeCell ref="D42:D43"/>
    <mergeCell ref="E42:E43"/>
    <mergeCell ref="A36:A37"/>
    <mergeCell ref="B36:B37"/>
    <mergeCell ref="C36:C37"/>
    <mergeCell ref="D36:D37"/>
    <mergeCell ref="E36:E37"/>
    <mergeCell ref="A38:A39"/>
    <mergeCell ref="B38:B39"/>
    <mergeCell ref="C38:C39"/>
    <mergeCell ref="D38:D39"/>
    <mergeCell ref="E38:E39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A28:A29"/>
    <mergeCell ref="B28:B29"/>
    <mergeCell ref="C28:C29"/>
    <mergeCell ref="D28:D29"/>
    <mergeCell ref="E28:E29"/>
    <mergeCell ref="A30:A31"/>
    <mergeCell ref="B30:B31"/>
    <mergeCell ref="C30:C31"/>
    <mergeCell ref="D30:D31"/>
    <mergeCell ref="E30:E31"/>
    <mergeCell ref="A23:A24"/>
    <mergeCell ref="B23:B24"/>
    <mergeCell ref="C23:C24"/>
    <mergeCell ref="D23:D24"/>
    <mergeCell ref="E23:E24"/>
    <mergeCell ref="A25:A26"/>
    <mergeCell ref="B25:B26"/>
    <mergeCell ref="C25:C26"/>
    <mergeCell ref="D25:D26"/>
    <mergeCell ref="E25:E26"/>
    <mergeCell ref="A19:A20"/>
    <mergeCell ref="B19:B20"/>
    <mergeCell ref="C19:C20"/>
    <mergeCell ref="D19:D20"/>
    <mergeCell ref="E19:E20"/>
    <mergeCell ref="A21:A22"/>
    <mergeCell ref="B21:B22"/>
    <mergeCell ref="C21:C22"/>
    <mergeCell ref="D21:D22"/>
    <mergeCell ref="E21:E22"/>
    <mergeCell ref="A14:A15"/>
    <mergeCell ref="B14:B15"/>
    <mergeCell ref="C14:C15"/>
    <mergeCell ref="D14:D15"/>
    <mergeCell ref="E14:E15"/>
    <mergeCell ref="A16:A17"/>
    <mergeCell ref="B16:B17"/>
    <mergeCell ref="C16:C17"/>
    <mergeCell ref="D16:D17"/>
    <mergeCell ref="E16:E17"/>
    <mergeCell ref="A2:E2"/>
    <mergeCell ref="A3:E3"/>
    <mergeCell ref="A5:A7"/>
    <mergeCell ref="B5:B7"/>
    <mergeCell ref="C5:C7"/>
    <mergeCell ref="D5:D7"/>
    <mergeCell ref="E5:E7"/>
    <mergeCell ref="A1:E1"/>
    <mergeCell ref="A12:A13"/>
    <mergeCell ref="B12:B13"/>
    <mergeCell ref="C12:C13"/>
    <mergeCell ref="D12:D13"/>
    <mergeCell ref="E12:E13"/>
  </mergeCells>
  <pageMargins left="1.1417322834645669" right="0.70866141732283472" top="0.19685039370078741" bottom="0.19685039370078741" header="0.19685039370078741" footer="0.19685039370078741"/>
  <pageSetup paperSize="9" orientation="landscape" horizontalDpi="180" verticalDpi="18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15"/>
  <sheetViews>
    <sheetView workbookViewId="0">
      <selection activeCell="D12" sqref="D12"/>
    </sheetView>
  </sheetViews>
  <sheetFormatPr defaultColWidth="9.109375" defaultRowHeight="13.2"/>
  <cols>
    <col min="1" max="1" width="5.88671875" style="47" customWidth="1"/>
    <col min="2" max="2" width="22" style="47" customWidth="1"/>
    <col min="3" max="3" width="11.33203125" style="47" customWidth="1"/>
    <col min="4" max="4" width="30.6640625" style="47" customWidth="1"/>
    <col min="5" max="5" width="7.33203125" style="47" hidden="1" customWidth="1"/>
    <col min="6" max="6" width="12.109375" style="47" customWidth="1"/>
    <col min="7" max="7" width="10" style="47" customWidth="1"/>
    <col min="8" max="256" width="9.109375" style="47"/>
    <col min="257" max="257" width="5.88671875" style="47" customWidth="1"/>
    <col min="258" max="258" width="22" style="47" customWidth="1"/>
    <col min="259" max="259" width="11.33203125" style="47" customWidth="1"/>
    <col min="260" max="260" width="30.6640625" style="47" customWidth="1"/>
    <col min="261" max="261" width="0" style="47" hidden="1" customWidth="1"/>
    <col min="262" max="262" width="12.109375" style="47" customWidth="1"/>
    <col min="263" max="263" width="10" style="47" customWidth="1"/>
    <col min="264" max="512" width="9.109375" style="47"/>
    <col min="513" max="513" width="5.88671875" style="47" customWidth="1"/>
    <col min="514" max="514" width="22" style="47" customWidth="1"/>
    <col min="515" max="515" width="11.33203125" style="47" customWidth="1"/>
    <col min="516" max="516" width="30.6640625" style="47" customWidth="1"/>
    <col min="517" max="517" width="0" style="47" hidden="1" customWidth="1"/>
    <col min="518" max="518" width="12.109375" style="47" customWidth="1"/>
    <col min="519" max="519" width="10" style="47" customWidth="1"/>
    <col min="520" max="768" width="9.109375" style="47"/>
    <col min="769" max="769" width="5.88671875" style="47" customWidth="1"/>
    <col min="770" max="770" width="22" style="47" customWidth="1"/>
    <col min="771" max="771" width="11.33203125" style="47" customWidth="1"/>
    <col min="772" max="772" width="30.6640625" style="47" customWidth="1"/>
    <col min="773" max="773" width="0" style="47" hidden="1" customWidth="1"/>
    <col min="774" max="774" width="12.109375" style="47" customWidth="1"/>
    <col min="775" max="775" width="10" style="47" customWidth="1"/>
    <col min="776" max="1024" width="9.109375" style="47"/>
    <col min="1025" max="1025" width="5.88671875" style="47" customWidth="1"/>
    <col min="1026" max="1026" width="22" style="47" customWidth="1"/>
    <col min="1027" max="1027" width="11.33203125" style="47" customWidth="1"/>
    <col min="1028" max="1028" width="30.6640625" style="47" customWidth="1"/>
    <col min="1029" max="1029" width="0" style="47" hidden="1" customWidth="1"/>
    <col min="1030" max="1030" width="12.109375" style="47" customWidth="1"/>
    <col min="1031" max="1031" width="10" style="47" customWidth="1"/>
    <col min="1032" max="1280" width="9.109375" style="47"/>
    <col min="1281" max="1281" width="5.88671875" style="47" customWidth="1"/>
    <col min="1282" max="1282" width="22" style="47" customWidth="1"/>
    <col min="1283" max="1283" width="11.33203125" style="47" customWidth="1"/>
    <col min="1284" max="1284" width="30.6640625" style="47" customWidth="1"/>
    <col min="1285" max="1285" width="0" style="47" hidden="1" customWidth="1"/>
    <col min="1286" max="1286" width="12.109375" style="47" customWidth="1"/>
    <col min="1287" max="1287" width="10" style="47" customWidth="1"/>
    <col min="1288" max="1536" width="9.109375" style="47"/>
    <col min="1537" max="1537" width="5.88671875" style="47" customWidth="1"/>
    <col min="1538" max="1538" width="22" style="47" customWidth="1"/>
    <col min="1539" max="1539" width="11.33203125" style="47" customWidth="1"/>
    <col min="1540" max="1540" width="30.6640625" style="47" customWidth="1"/>
    <col min="1541" max="1541" width="0" style="47" hidden="1" customWidth="1"/>
    <col min="1542" max="1542" width="12.109375" style="47" customWidth="1"/>
    <col min="1543" max="1543" width="10" style="47" customWidth="1"/>
    <col min="1544" max="1792" width="9.109375" style="47"/>
    <col min="1793" max="1793" width="5.88671875" style="47" customWidth="1"/>
    <col min="1794" max="1794" width="22" style="47" customWidth="1"/>
    <col min="1795" max="1795" width="11.33203125" style="47" customWidth="1"/>
    <col min="1796" max="1796" width="30.6640625" style="47" customWidth="1"/>
    <col min="1797" max="1797" width="0" style="47" hidden="1" customWidth="1"/>
    <col min="1798" max="1798" width="12.109375" style="47" customWidth="1"/>
    <col min="1799" max="1799" width="10" style="47" customWidth="1"/>
    <col min="1800" max="2048" width="9.109375" style="47"/>
    <col min="2049" max="2049" width="5.88671875" style="47" customWidth="1"/>
    <col min="2050" max="2050" width="22" style="47" customWidth="1"/>
    <col min="2051" max="2051" width="11.33203125" style="47" customWidth="1"/>
    <col min="2052" max="2052" width="30.6640625" style="47" customWidth="1"/>
    <col min="2053" max="2053" width="0" style="47" hidden="1" customWidth="1"/>
    <col min="2054" max="2054" width="12.109375" style="47" customWidth="1"/>
    <col min="2055" max="2055" width="10" style="47" customWidth="1"/>
    <col min="2056" max="2304" width="9.109375" style="47"/>
    <col min="2305" max="2305" width="5.88671875" style="47" customWidth="1"/>
    <col min="2306" max="2306" width="22" style="47" customWidth="1"/>
    <col min="2307" max="2307" width="11.33203125" style="47" customWidth="1"/>
    <col min="2308" max="2308" width="30.6640625" style="47" customWidth="1"/>
    <col min="2309" max="2309" width="0" style="47" hidden="1" customWidth="1"/>
    <col min="2310" max="2310" width="12.109375" style="47" customWidth="1"/>
    <col min="2311" max="2311" width="10" style="47" customWidth="1"/>
    <col min="2312" max="2560" width="9.109375" style="47"/>
    <col min="2561" max="2561" width="5.88671875" style="47" customWidth="1"/>
    <col min="2562" max="2562" width="22" style="47" customWidth="1"/>
    <col min="2563" max="2563" width="11.33203125" style="47" customWidth="1"/>
    <col min="2564" max="2564" width="30.6640625" style="47" customWidth="1"/>
    <col min="2565" max="2565" width="0" style="47" hidden="1" customWidth="1"/>
    <col min="2566" max="2566" width="12.109375" style="47" customWidth="1"/>
    <col min="2567" max="2567" width="10" style="47" customWidth="1"/>
    <col min="2568" max="2816" width="9.109375" style="47"/>
    <col min="2817" max="2817" width="5.88671875" style="47" customWidth="1"/>
    <col min="2818" max="2818" width="22" style="47" customWidth="1"/>
    <col min="2819" max="2819" width="11.33203125" style="47" customWidth="1"/>
    <col min="2820" max="2820" width="30.6640625" style="47" customWidth="1"/>
    <col min="2821" max="2821" width="0" style="47" hidden="1" customWidth="1"/>
    <col min="2822" max="2822" width="12.109375" style="47" customWidth="1"/>
    <col min="2823" max="2823" width="10" style="47" customWidth="1"/>
    <col min="2824" max="3072" width="9.109375" style="47"/>
    <col min="3073" max="3073" width="5.88671875" style="47" customWidth="1"/>
    <col min="3074" max="3074" width="22" style="47" customWidth="1"/>
    <col min="3075" max="3075" width="11.33203125" style="47" customWidth="1"/>
    <col min="3076" max="3076" width="30.6640625" style="47" customWidth="1"/>
    <col min="3077" max="3077" width="0" style="47" hidden="1" customWidth="1"/>
    <col min="3078" max="3078" width="12.109375" style="47" customWidth="1"/>
    <col min="3079" max="3079" width="10" style="47" customWidth="1"/>
    <col min="3080" max="3328" width="9.109375" style="47"/>
    <col min="3329" max="3329" width="5.88671875" style="47" customWidth="1"/>
    <col min="3330" max="3330" width="22" style="47" customWidth="1"/>
    <col min="3331" max="3331" width="11.33203125" style="47" customWidth="1"/>
    <col min="3332" max="3332" width="30.6640625" style="47" customWidth="1"/>
    <col min="3333" max="3333" width="0" style="47" hidden="1" customWidth="1"/>
    <col min="3334" max="3334" width="12.109375" style="47" customWidth="1"/>
    <col min="3335" max="3335" width="10" style="47" customWidth="1"/>
    <col min="3336" max="3584" width="9.109375" style="47"/>
    <col min="3585" max="3585" width="5.88671875" style="47" customWidth="1"/>
    <col min="3586" max="3586" width="22" style="47" customWidth="1"/>
    <col min="3587" max="3587" width="11.33203125" style="47" customWidth="1"/>
    <col min="3588" max="3588" width="30.6640625" style="47" customWidth="1"/>
    <col min="3589" max="3589" width="0" style="47" hidden="1" customWidth="1"/>
    <col min="3590" max="3590" width="12.109375" style="47" customWidth="1"/>
    <col min="3591" max="3591" width="10" style="47" customWidth="1"/>
    <col min="3592" max="3840" width="9.109375" style="47"/>
    <col min="3841" max="3841" width="5.88671875" style="47" customWidth="1"/>
    <col min="3842" max="3842" width="22" style="47" customWidth="1"/>
    <col min="3843" max="3843" width="11.33203125" style="47" customWidth="1"/>
    <col min="3844" max="3844" width="30.6640625" style="47" customWidth="1"/>
    <col min="3845" max="3845" width="0" style="47" hidden="1" customWidth="1"/>
    <col min="3846" max="3846" width="12.109375" style="47" customWidth="1"/>
    <col min="3847" max="3847" width="10" style="47" customWidth="1"/>
    <col min="3848" max="4096" width="9.109375" style="47"/>
    <col min="4097" max="4097" width="5.88671875" style="47" customWidth="1"/>
    <col min="4098" max="4098" width="22" style="47" customWidth="1"/>
    <col min="4099" max="4099" width="11.33203125" style="47" customWidth="1"/>
    <col min="4100" max="4100" width="30.6640625" style="47" customWidth="1"/>
    <col min="4101" max="4101" width="0" style="47" hidden="1" customWidth="1"/>
    <col min="4102" max="4102" width="12.109375" style="47" customWidth="1"/>
    <col min="4103" max="4103" width="10" style="47" customWidth="1"/>
    <col min="4104" max="4352" width="9.109375" style="47"/>
    <col min="4353" max="4353" width="5.88671875" style="47" customWidth="1"/>
    <col min="4354" max="4354" width="22" style="47" customWidth="1"/>
    <col min="4355" max="4355" width="11.33203125" style="47" customWidth="1"/>
    <col min="4356" max="4356" width="30.6640625" style="47" customWidth="1"/>
    <col min="4357" max="4357" width="0" style="47" hidden="1" customWidth="1"/>
    <col min="4358" max="4358" width="12.109375" style="47" customWidth="1"/>
    <col min="4359" max="4359" width="10" style="47" customWidth="1"/>
    <col min="4360" max="4608" width="9.109375" style="47"/>
    <col min="4609" max="4609" width="5.88671875" style="47" customWidth="1"/>
    <col min="4610" max="4610" width="22" style="47" customWidth="1"/>
    <col min="4611" max="4611" width="11.33203125" style="47" customWidth="1"/>
    <col min="4612" max="4612" width="30.6640625" style="47" customWidth="1"/>
    <col min="4613" max="4613" width="0" style="47" hidden="1" customWidth="1"/>
    <col min="4614" max="4614" width="12.109375" style="47" customWidth="1"/>
    <col min="4615" max="4615" width="10" style="47" customWidth="1"/>
    <col min="4616" max="4864" width="9.109375" style="47"/>
    <col min="4865" max="4865" width="5.88671875" style="47" customWidth="1"/>
    <col min="4866" max="4866" width="22" style="47" customWidth="1"/>
    <col min="4867" max="4867" width="11.33203125" style="47" customWidth="1"/>
    <col min="4868" max="4868" width="30.6640625" style="47" customWidth="1"/>
    <col min="4869" max="4869" width="0" style="47" hidden="1" customWidth="1"/>
    <col min="4870" max="4870" width="12.109375" style="47" customWidth="1"/>
    <col min="4871" max="4871" width="10" style="47" customWidth="1"/>
    <col min="4872" max="5120" width="9.109375" style="47"/>
    <col min="5121" max="5121" width="5.88671875" style="47" customWidth="1"/>
    <col min="5122" max="5122" width="22" style="47" customWidth="1"/>
    <col min="5123" max="5123" width="11.33203125" style="47" customWidth="1"/>
    <col min="5124" max="5124" width="30.6640625" style="47" customWidth="1"/>
    <col min="5125" max="5125" width="0" style="47" hidden="1" customWidth="1"/>
    <col min="5126" max="5126" width="12.109375" style="47" customWidth="1"/>
    <col min="5127" max="5127" width="10" style="47" customWidth="1"/>
    <col min="5128" max="5376" width="9.109375" style="47"/>
    <col min="5377" max="5377" width="5.88671875" style="47" customWidth="1"/>
    <col min="5378" max="5378" width="22" style="47" customWidth="1"/>
    <col min="5379" max="5379" width="11.33203125" style="47" customWidth="1"/>
    <col min="5380" max="5380" width="30.6640625" style="47" customWidth="1"/>
    <col min="5381" max="5381" width="0" style="47" hidden="1" customWidth="1"/>
    <col min="5382" max="5382" width="12.109375" style="47" customWidth="1"/>
    <col min="5383" max="5383" width="10" style="47" customWidth="1"/>
    <col min="5384" max="5632" width="9.109375" style="47"/>
    <col min="5633" max="5633" width="5.88671875" style="47" customWidth="1"/>
    <col min="5634" max="5634" width="22" style="47" customWidth="1"/>
    <col min="5635" max="5635" width="11.33203125" style="47" customWidth="1"/>
    <col min="5636" max="5636" width="30.6640625" style="47" customWidth="1"/>
    <col min="5637" max="5637" width="0" style="47" hidden="1" customWidth="1"/>
    <col min="5638" max="5638" width="12.109375" style="47" customWidth="1"/>
    <col min="5639" max="5639" width="10" style="47" customWidth="1"/>
    <col min="5640" max="5888" width="9.109375" style="47"/>
    <col min="5889" max="5889" width="5.88671875" style="47" customWidth="1"/>
    <col min="5890" max="5890" width="22" style="47" customWidth="1"/>
    <col min="5891" max="5891" width="11.33203125" style="47" customWidth="1"/>
    <col min="5892" max="5892" width="30.6640625" style="47" customWidth="1"/>
    <col min="5893" max="5893" width="0" style="47" hidden="1" customWidth="1"/>
    <col min="5894" max="5894" width="12.109375" style="47" customWidth="1"/>
    <col min="5895" max="5895" width="10" style="47" customWidth="1"/>
    <col min="5896" max="6144" width="9.109375" style="47"/>
    <col min="6145" max="6145" width="5.88671875" style="47" customWidth="1"/>
    <col min="6146" max="6146" width="22" style="47" customWidth="1"/>
    <col min="6147" max="6147" width="11.33203125" style="47" customWidth="1"/>
    <col min="6148" max="6148" width="30.6640625" style="47" customWidth="1"/>
    <col min="6149" max="6149" width="0" style="47" hidden="1" customWidth="1"/>
    <col min="6150" max="6150" width="12.109375" style="47" customWidth="1"/>
    <col min="6151" max="6151" width="10" style="47" customWidth="1"/>
    <col min="6152" max="6400" width="9.109375" style="47"/>
    <col min="6401" max="6401" width="5.88671875" style="47" customWidth="1"/>
    <col min="6402" max="6402" width="22" style="47" customWidth="1"/>
    <col min="6403" max="6403" width="11.33203125" style="47" customWidth="1"/>
    <col min="6404" max="6404" width="30.6640625" style="47" customWidth="1"/>
    <col min="6405" max="6405" width="0" style="47" hidden="1" customWidth="1"/>
    <col min="6406" max="6406" width="12.109375" style="47" customWidth="1"/>
    <col min="6407" max="6407" width="10" style="47" customWidth="1"/>
    <col min="6408" max="6656" width="9.109375" style="47"/>
    <col min="6657" max="6657" width="5.88671875" style="47" customWidth="1"/>
    <col min="6658" max="6658" width="22" style="47" customWidth="1"/>
    <col min="6659" max="6659" width="11.33203125" style="47" customWidth="1"/>
    <col min="6660" max="6660" width="30.6640625" style="47" customWidth="1"/>
    <col min="6661" max="6661" width="0" style="47" hidden="1" customWidth="1"/>
    <col min="6662" max="6662" width="12.109375" style="47" customWidth="1"/>
    <col min="6663" max="6663" width="10" style="47" customWidth="1"/>
    <col min="6664" max="6912" width="9.109375" style="47"/>
    <col min="6913" max="6913" width="5.88671875" style="47" customWidth="1"/>
    <col min="6914" max="6914" width="22" style="47" customWidth="1"/>
    <col min="6915" max="6915" width="11.33203125" style="47" customWidth="1"/>
    <col min="6916" max="6916" width="30.6640625" style="47" customWidth="1"/>
    <col min="6917" max="6917" width="0" style="47" hidden="1" customWidth="1"/>
    <col min="6918" max="6918" width="12.109375" style="47" customWidth="1"/>
    <col min="6919" max="6919" width="10" style="47" customWidth="1"/>
    <col min="6920" max="7168" width="9.109375" style="47"/>
    <col min="7169" max="7169" width="5.88671875" style="47" customWidth="1"/>
    <col min="7170" max="7170" width="22" style="47" customWidth="1"/>
    <col min="7171" max="7171" width="11.33203125" style="47" customWidth="1"/>
    <col min="7172" max="7172" width="30.6640625" style="47" customWidth="1"/>
    <col min="7173" max="7173" width="0" style="47" hidden="1" customWidth="1"/>
    <col min="7174" max="7174" width="12.109375" style="47" customWidth="1"/>
    <col min="7175" max="7175" width="10" style="47" customWidth="1"/>
    <col min="7176" max="7424" width="9.109375" style="47"/>
    <col min="7425" max="7425" width="5.88671875" style="47" customWidth="1"/>
    <col min="7426" max="7426" width="22" style="47" customWidth="1"/>
    <col min="7427" max="7427" width="11.33203125" style="47" customWidth="1"/>
    <col min="7428" max="7428" width="30.6640625" style="47" customWidth="1"/>
    <col min="7429" max="7429" width="0" style="47" hidden="1" customWidth="1"/>
    <col min="7430" max="7430" width="12.109375" style="47" customWidth="1"/>
    <col min="7431" max="7431" width="10" style="47" customWidth="1"/>
    <col min="7432" max="7680" width="9.109375" style="47"/>
    <col min="7681" max="7681" width="5.88671875" style="47" customWidth="1"/>
    <col min="7682" max="7682" width="22" style="47" customWidth="1"/>
    <col min="7683" max="7683" width="11.33203125" style="47" customWidth="1"/>
    <col min="7684" max="7684" width="30.6640625" style="47" customWidth="1"/>
    <col min="7685" max="7685" width="0" style="47" hidden="1" customWidth="1"/>
    <col min="7686" max="7686" width="12.109375" style="47" customWidth="1"/>
    <col min="7687" max="7687" width="10" style="47" customWidth="1"/>
    <col min="7688" max="7936" width="9.109375" style="47"/>
    <col min="7937" max="7937" width="5.88671875" style="47" customWidth="1"/>
    <col min="7938" max="7938" width="22" style="47" customWidth="1"/>
    <col min="7939" max="7939" width="11.33203125" style="47" customWidth="1"/>
    <col min="7940" max="7940" width="30.6640625" style="47" customWidth="1"/>
    <col min="7941" max="7941" width="0" style="47" hidden="1" customWidth="1"/>
    <col min="7942" max="7942" width="12.109375" style="47" customWidth="1"/>
    <col min="7943" max="7943" width="10" style="47" customWidth="1"/>
    <col min="7944" max="8192" width="9.109375" style="47"/>
    <col min="8193" max="8193" width="5.88671875" style="47" customWidth="1"/>
    <col min="8194" max="8194" width="22" style="47" customWidth="1"/>
    <col min="8195" max="8195" width="11.33203125" style="47" customWidth="1"/>
    <col min="8196" max="8196" width="30.6640625" style="47" customWidth="1"/>
    <col min="8197" max="8197" width="0" style="47" hidden="1" customWidth="1"/>
    <col min="8198" max="8198" width="12.109375" style="47" customWidth="1"/>
    <col min="8199" max="8199" width="10" style="47" customWidth="1"/>
    <col min="8200" max="8448" width="9.109375" style="47"/>
    <col min="8449" max="8449" width="5.88671875" style="47" customWidth="1"/>
    <col min="8450" max="8450" width="22" style="47" customWidth="1"/>
    <col min="8451" max="8451" width="11.33203125" style="47" customWidth="1"/>
    <col min="8452" max="8452" width="30.6640625" style="47" customWidth="1"/>
    <col min="8453" max="8453" width="0" style="47" hidden="1" customWidth="1"/>
    <col min="8454" max="8454" width="12.109375" style="47" customWidth="1"/>
    <col min="8455" max="8455" width="10" style="47" customWidth="1"/>
    <col min="8456" max="8704" width="9.109375" style="47"/>
    <col min="8705" max="8705" width="5.88671875" style="47" customWidth="1"/>
    <col min="8706" max="8706" width="22" style="47" customWidth="1"/>
    <col min="8707" max="8707" width="11.33203125" style="47" customWidth="1"/>
    <col min="8708" max="8708" width="30.6640625" style="47" customWidth="1"/>
    <col min="8709" max="8709" width="0" style="47" hidden="1" customWidth="1"/>
    <col min="8710" max="8710" width="12.109375" style="47" customWidth="1"/>
    <col min="8711" max="8711" width="10" style="47" customWidth="1"/>
    <col min="8712" max="8960" width="9.109375" style="47"/>
    <col min="8961" max="8961" width="5.88671875" style="47" customWidth="1"/>
    <col min="8962" max="8962" width="22" style="47" customWidth="1"/>
    <col min="8963" max="8963" width="11.33203125" style="47" customWidth="1"/>
    <col min="8964" max="8964" width="30.6640625" style="47" customWidth="1"/>
    <col min="8965" max="8965" width="0" style="47" hidden="1" customWidth="1"/>
    <col min="8966" max="8966" width="12.109375" style="47" customWidth="1"/>
    <col min="8967" max="8967" width="10" style="47" customWidth="1"/>
    <col min="8968" max="9216" width="9.109375" style="47"/>
    <col min="9217" max="9217" width="5.88671875" style="47" customWidth="1"/>
    <col min="9218" max="9218" width="22" style="47" customWidth="1"/>
    <col min="9219" max="9219" width="11.33203125" style="47" customWidth="1"/>
    <col min="9220" max="9220" width="30.6640625" style="47" customWidth="1"/>
    <col min="9221" max="9221" width="0" style="47" hidden="1" customWidth="1"/>
    <col min="9222" max="9222" width="12.109375" style="47" customWidth="1"/>
    <col min="9223" max="9223" width="10" style="47" customWidth="1"/>
    <col min="9224" max="9472" width="9.109375" style="47"/>
    <col min="9473" max="9473" width="5.88671875" style="47" customWidth="1"/>
    <col min="9474" max="9474" width="22" style="47" customWidth="1"/>
    <col min="9475" max="9475" width="11.33203125" style="47" customWidth="1"/>
    <col min="9476" max="9476" width="30.6640625" style="47" customWidth="1"/>
    <col min="9477" max="9477" width="0" style="47" hidden="1" customWidth="1"/>
    <col min="9478" max="9478" width="12.109375" style="47" customWidth="1"/>
    <col min="9479" max="9479" width="10" style="47" customWidth="1"/>
    <col min="9480" max="9728" width="9.109375" style="47"/>
    <col min="9729" max="9729" width="5.88671875" style="47" customWidth="1"/>
    <col min="9730" max="9730" width="22" style="47" customWidth="1"/>
    <col min="9731" max="9731" width="11.33203125" style="47" customWidth="1"/>
    <col min="9732" max="9732" width="30.6640625" style="47" customWidth="1"/>
    <col min="9733" max="9733" width="0" style="47" hidden="1" customWidth="1"/>
    <col min="9734" max="9734" width="12.109375" style="47" customWidth="1"/>
    <col min="9735" max="9735" width="10" style="47" customWidth="1"/>
    <col min="9736" max="9984" width="9.109375" style="47"/>
    <col min="9985" max="9985" width="5.88671875" style="47" customWidth="1"/>
    <col min="9986" max="9986" width="22" style="47" customWidth="1"/>
    <col min="9987" max="9987" width="11.33203125" style="47" customWidth="1"/>
    <col min="9988" max="9988" width="30.6640625" style="47" customWidth="1"/>
    <col min="9989" max="9989" width="0" style="47" hidden="1" customWidth="1"/>
    <col min="9990" max="9990" width="12.109375" style="47" customWidth="1"/>
    <col min="9991" max="9991" width="10" style="47" customWidth="1"/>
    <col min="9992" max="10240" width="9.109375" style="47"/>
    <col min="10241" max="10241" width="5.88671875" style="47" customWidth="1"/>
    <col min="10242" max="10242" width="22" style="47" customWidth="1"/>
    <col min="10243" max="10243" width="11.33203125" style="47" customWidth="1"/>
    <col min="10244" max="10244" width="30.6640625" style="47" customWidth="1"/>
    <col min="10245" max="10245" width="0" style="47" hidden="1" customWidth="1"/>
    <col min="10246" max="10246" width="12.109375" style="47" customWidth="1"/>
    <col min="10247" max="10247" width="10" style="47" customWidth="1"/>
    <col min="10248" max="10496" width="9.109375" style="47"/>
    <col min="10497" max="10497" width="5.88671875" style="47" customWidth="1"/>
    <col min="10498" max="10498" width="22" style="47" customWidth="1"/>
    <col min="10499" max="10499" width="11.33203125" style="47" customWidth="1"/>
    <col min="10500" max="10500" width="30.6640625" style="47" customWidth="1"/>
    <col min="10501" max="10501" width="0" style="47" hidden="1" customWidth="1"/>
    <col min="10502" max="10502" width="12.109375" style="47" customWidth="1"/>
    <col min="10503" max="10503" width="10" style="47" customWidth="1"/>
    <col min="10504" max="10752" width="9.109375" style="47"/>
    <col min="10753" max="10753" width="5.88671875" style="47" customWidth="1"/>
    <col min="10754" max="10754" width="22" style="47" customWidth="1"/>
    <col min="10755" max="10755" width="11.33203125" style="47" customWidth="1"/>
    <col min="10756" max="10756" width="30.6640625" style="47" customWidth="1"/>
    <col min="10757" max="10757" width="0" style="47" hidden="1" customWidth="1"/>
    <col min="10758" max="10758" width="12.109375" style="47" customWidth="1"/>
    <col min="10759" max="10759" width="10" style="47" customWidth="1"/>
    <col min="10760" max="11008" width="9.109375" style="47"/>
    <col min="11009" max="11009" width="5.88671875" style="47" customWidth="1"/>
    <col min="11010" max="11010" width="22" style="47" customWidth="1"/>
    <col min="11011" max="11011" width="11.33203125" style="47" customWidth="1"/>
    <col min="11012" max="11012" width="30.6640625" style="47" customWidth="1"/>
    <col min="11013" max="11013" width="0" style="47" hidden="1" customWidth="1"/>
    <col min="11014" max="11014" width="12.109375" style="47" customWidth="1"/>
    <col min="11015" max="11015" width="10" style="47" customWidth="1"/>
    <col min="11016" max="11264" width="9.109375" style="47"/>
    <col min="11265" max="11265" width="5.88671875" style="47" customWidth="1"/>
    <col min="11266" max="11266" width="22" style="47" customWidth="1"/>
    <col min="11267" max="11267" width="11.33203125" style="47" customWidth="1"/>
    <col min="11268" max="11268" width="30.6640625" style="47" customWidth="1"/>
    <col min="11269" max="11269" width="0" style="47" hidden="1" customWidth="1"/>
    <col min="11270" max="11270" width="12.109375" style="47" customWidth="1"/>
    <col min="11271" max="11271" width="10" style="47" customWidth="1"/>
    <col min="11272" max="11520" width="9.109375" style="47"/>
    <col min="11521" max="11521" width="5.88671875" style="47" customWidth="1"/>
    <col min="11522" max="11522" width="22" style="47" customWidth="1"/>
    <col min="11523" max="11523" width="11.33203125" style="47" customWidth="1"/>
    <col min="11524" max="11524" width="30.6640625" style="47" customWidth="1"/>
    <col min="11525" max="11525" width="0" style="47" hidden="1" customWidth="1"/>
    <col min="11526" max="11526" width="12.109375" style="47" customWidth="1"/>
    <col min="11527" max="11527" width="10" style="47" customWidth="1"/>
    <col min="11528" max="11776" width="9.109375" style="47"/>
    <col min="11777" max="11777" width="5.88671875" style="47" customWidth="1"/>
    <col min="11778" max="11778" width="22" style="47" customWidth="1"/>
    <col min="11779" max="11779" width="11.33203125" style="47" customWidth="1"/>
    <col min="11780" max="11780" width="30.6640625" style="47" customWidth="1"/>
    <col min="11781" max="11781" width="0" style="47" hidden="1" customWidth="1"/>
    <col min="11782" max="11782" width="12.109375" style="47" customWidth="1"/>
    <col min="11783" max="11783" width="10" style="47" customWidth="1"/>
    <col min="11784" max="12032" width="9.109375" style="47"/>
    <col min="12033" max="12033" width="5.88671875" style="47" customWidth="1"/>
    <col min="12034" max="12034" width="22" style="47" customWidth="1"/>
    <col min="12035" max="12035" width="11.33203125" style="47" customWidth="1"/>
    <col min="12036" max="12036" width="30.6640625" style="47" customWidth="1"/>
    <col min="12037" max="12037" width="0" style="47" hidden="1" customWidth="1"/>
    <col min="12038" max="12038" width="12.109375" style="47" customWidth="1"/>
    <col min="12039" max="12039" width="10" style="47" customWidth="1"/>
    <col min="12040" max="12288" width="9.109375" style="47"/>
    <col min="12289" max="12289" width="5.88671875" style="47" customWidth="1"/>
    <col min="12290" max="12290" width="22" style="47" customWidth="1"/>
    <col min="12291" max="12291" width="11.33203125" style="47" customWidth="1"/>
    <col min="12292" max="12292" width="30.6640625" style="47" customWidth="1"/>
    <col min="12293" max="12293" width="0" style="47" hidden="1" customWidth="1"/>
    <col min="12294" max="12294" width="12.109375" style="47" customWidth="1"/>
    <col min="12295" max="12295" width="10" style="47" customWidth="1"/>
    <col min="12296" max="12544" width="9.109375" style="47"/>
    <col min="12545" max="12545" width="5.88671875" style="47" customWidth="1"/>
    <col min="12546" max="12546" width="22" style="47" customWidth="1"/>
    <col min="12547" max="12547" width="11.33203125" style="47" customWidth="1"/>
    <col min="12548" max="12548" width="30.6640625" style="47" customWidth="1"/>
    <col min="12549" max="12549" width="0" style="47" hidden="1" customWidth="1"/>
    <col min="12550" max="12550" width="12.109375" style="47" customWidth="1"/>
    <col min="12551" max="12551" width="10" style="47" customWidth="1"/>
    <col min="12552" max="12800" width="9.109375" style="47"/>
    <col min="12801" max="12801" width="5.88671875" style="47" customWidth="1"/>
    <col min="12802" max="12802" width="22" style="47" customWidth="1"/>
    <col min="12803" max="12803" width="11.33203125" style="47" customWidth="1"/>
    <col min="12804" max="12804" width="30.6640625" style="47" customWidth="1"/>
    <col min="12805" max="12805" width="0" style="47" hidden="1" customWidth="1"/>
    <col min="12806" max="12806" width="12.109375" style="47" customWidth="1"/>
    <col min="12807" max="12807" width="10" style="47" customWidth="1"/>
    <col min="12808" max="13056" width="9.109375" style="47"/>
    <col min="13057" max="13057" width="5.88671875" style="47" customWidth="1"/>
    <col min="13058" max="13058" width="22" style="47" customWidth="1"/>
    <col min="13059" max="13059" width="11.33203125" style="47" customWidth="1"/>
    <col min="13060" max="13060" width="30.6640625" style="47" customWidth="1"/>
    <col min="13061" max="13061" width="0" style="47" hidden="1" customWidth="1"/>
    <col min="13062" max="13062" width="12.109375" style="47" customWidth="1"/>
    <col min="13063" max="13063" width="10" style="47" customWidth="1"/>
    <col min="13064" max="13312" width="9.109375" style="47"/>
    <col min="13313" max="13313" width="5.88671875" style="47" customWidth="1"/>
    <col min="13314" max="13314" width="22" style="47" customWidth="1"/>
    <col min="13315" max="13315" width="11.33203125" style="47" customWidth="1"/>
    <col min="13316" max="13316" width="30.6640625" style="47" customWidth="1"/>
    <col min="13317" max="13317" width="0" style="47" hidden="1" customWidth="1"/>
    <col min="13318" max="13318" width="12.109375" style="47" customWidth="1"/>
    <col min="13319" max="13319" width="10" style="47" customWidth="1"/>
    <col min="13320" max="13568" width="9.109375" style="47"/>
    <col min="13569" max="13569" width="5.88671875" style="47" customWidth="1"/>
    <col min="13570" max="13570" width="22" style="47" customWidth="1"/>
    <col min="13571" max="13571" width="11.33203125" style="47" customWidth="1"/>
    <col min="13572" max="13572" width="30.6640625" style="47" customWidth="1"/>
    <col min="13573" max="13573" width="0" style="47" hidden="1" customWidth="1"/>
    <col min="13574" max="13574" width="12.109375" style="47" customWidth="1"/>
    <col min="13575" max="13575" width="10" style="47" customWidth="1"/>
    <col min="13576" max="13824" width="9.109375" style="47"/>
    <col min="13825" max="13825" width="5.88671875" style="47" customWidth="1"/>
    <col min="13826" max="13826" width="22" style="47" customWidth="1"/>
    <col min="13827" max="13827" width="11.33203125" style="47" customWidth="1"/>
    <col min="13828" max="13828" width="30.6640625" style="47" customWidth="1"/>
    <col min="13829" max="13829" width="0" style="47" hidden="1" customWidth="1"/>
    <col min="13830" max="13830" width="12.109375" style="47" customWidth="1"/>
    <col min="13831" max="13831" width="10" style="47" customWidth="1"/>
    <col min="13832" max="14080" width="9.109375" style="47"/>
    <col min="14081" max="14081" width="5.88671875" style="47" customWidth="1"/>
    <col min="14082" max="14082" width="22" style="47" customWidth="1"/>
    <col min="14083" max="14083" width="11.33203125" style="47" customWidth="1"/>
    <col min="14084" max="14084" width="30.6640625" style="47" customWidth="1"/>
    <col min="14085" max="14085" width="0" style="47" hidden="1" customWidth="1"/>
    <col min="14086" max="14086" width="12.109375" style="47" customWidth="1"/>
    <col min="14087" max="14087" width="10" style="47" customWidth="1"/>
    <col min="14088" max="14336" width="9.109375" style="47"/>
    <col min="14337" max="14337" width="5.88671875" style="47" customWidth="1"/>
    <col min="14338" max="14338" width="22" style="47" customWidth="1"/>
    <col min="14339" max="14339" width="11.33203125" style="47" customWidth="1"/>
    <col min="14340" max="14340" width="30.6640625" style="47" customWidth="1"/>
    <col min="14341" max="14341" width="0" style="47" hidden="1" customWidth="1"/>
    <col min="14342" max="14342" width="12.109375" style="47" customWidth="1"/>
    <col min="14343" max="14343" width="10" style="47" customWidth="1"/>
    <col min="14344" max="14592" width="9.109375" style="47"/>
    <col min="14593" max="14593" width="5.88671875" style="47" customWidth="1"/>
    <col min="14594" max="14594" width="22" style="47" customWidth="1"/>
    <col min="14595" max="14595" width="11.33203125" style="47" customWidth="1"/>
    <col min="14596" max="14596" width="30.6640625" style="47" customWidth="1"/>
    <col min="14597" max="14597" width="0" style="47" hidden="1" customWidth="1"/>
    <col min="14598" max="14598" width="12.109375" style="47" customWidth="1"/>
    <col min="14599" max="14599" width="10" style="47" customWidth="1"/>
    <col min="14600" max="14848" width="9.109375" style="47"/>
    <col min="14849" max="14849" width="5.88671875" style="47" customWidth="1"/>
    <col min="14850" max="14850" width="22" style="47" customWidth="1"/>
    <col min="14851" max="14851" width="11.33203125" style="47" customWidth="1"/>
    <col min="14852" max="14852" width="30.6640625" style="47" customWidth="1"/>
    <col min="14853" max="14853" width="0" style="47" hidden="1" customWidth="1"/>
    <col min="14854" max="14854" width="12.109375" style="47" customWidth="1"/>
    <col min="14855" max="14855" width="10" style="47" customWidth="1"/>
    <col min="14856" max="15104" width="9.109375" style="47"/>
    <col min="15105" max="15105" width="5.88671875" style="47" customWidth="1"/>
    <col min="15106" max="15106" width="22" style="47" customWidth="1"/>
    <col min="15107" max="15107" width="11.33203125" style="47" customWidth="1"/>
    <col min="15108" max="15108" width="30.6640625" style="47" customWidth="1"/>
    <col min="15109" max="15109" width="0" style="47" hidden="1" customWidth="1"/>
    <col min="15110" max="15110" width="12.109375" style="47" customWidth="1"/>
    <col min="15111" max="15111" width="10" style="47" customWidth="1"/>
    <col min="15112" max="15360" width="9.109375" style="47"/>
    <col min="15361" max="15361" width="5.88671875" style="47" customWidth="1"/>
    <col min="15362" max="15362" width="22" style="47" customWidth="1"/>
    <col min="15363" max="15363" width="11.33203125" style="47" customWidth="1"/>
    <col min="15364" max="15364" width="30.6640625" style="47" customWidth="1"/>
    <col min="15365" max="15365" width="0" style="47" hidden="1" customWidth="1"/>
    <col min="15366" max="15366" width="12.109375" style="47" customWidth="1"/>
    <col min="15367" max="15367" width="10" style="47" customWidth="1"/>
    <col min="15368" max="15616" width="9.109375" style="47"/>
    <col min="15617" max="15617" width="5.88671875" style="47" customWidth="1"/>
    <col min="15618" max="15618" width="22" style="47" customWidth="1"/>
    <col min="15619" max="15619" width="11.33203125" style="47" customWidth="1"/>
    <col min="15620" max="15620" width="30.6640625" style="47" customWidth="1"/>
    <col min="15621" max="15621" width="0" style="47" hidden="1" customWidth="1"/>
    <col min="15622" max="15622" width="12.109375" style="47" customWidth="1"/>
    <col min="15623" max="15623" width="10" style="47" customWidth="1"/>
    <col min="15624" max="15872" width="9.109375" style="47"/>
    <col min="15873" max="15873" width="5.88671875" style="47" customWidth="1"/>
    <col min="15874" max="15874" width="22" style="47" customWidth="1"/>
    <col min="15875" max="15875" width="11.33203125" style="47" customWidth="1"/>
    <col min="15876" max="15876" width="30.6640625" style="47" customWidth="1"/>
    <col min="15877" max="15877" width="0" style="47" hidden="1" customWidth="1"/>
    <col min="15878" max="15878" width="12.109375" style="47" customWidth="1"/>
    <col min="15879" max="15879" width="10" style="47" customWidth="1"/>
    <col min="15880" max="16128" width="9.109375" style="47"/>
    <col min="16129" max="16129" width="5.88671875" style="47" customWidth="1"/>
    <col min="16130" max="16130" width="22" style="47" customWidth="1"/>
    <col min="16131" max="16131" width="11.33203125" style="47" customWidth="1"/>
    <col min="16132" max="16132" width="30.6640625" style="47" customWidth="1"/>
    <col min="16133" max="16133" width="0" style="47" hidden="1" customWidth="1"/>
    <col min="16134" max="16134" width="12.109375" style="47" customWidth="1"/>
    <col min="16135" max="16135" width="10" style="47" customWidth="1"/>
    <col min="16136" max="16384" width="9.109375" style="47"/>
  </cols>
  <sheetData>
    <row r="1" spans="1:6" ht="49.2" customHeight="1">
      <c r="A1" s="302" t="s">
        <v>195</v>
      </c>
      <c r="B1" s="302"/>
      <c r="C1" s="302"/>
      <c r="D1" s="302"/>
      <c r="E1" s="302"/>
    </row>
    <row r="2" spans="1:6">
      <c r="A2" s="303" t="s">
        <v>182</v>
      </c>
      <c r="B2" s="305" t="s">
        <v>183</v>
      </c>
      <c r="C2" s="307" t="s">
        <v>184</v>
      </c>
      <c r="D2" s="309" t="s">
        <v>185</v>
      </c>
      <c r="E2" s="309"/>
    </row>
    <row r="3" spans="1:6">
      <c r="A3" s="304"/>
      <c r="B3" s="306"/>
      <c r="C3" s="308"/>
      <c r="D3" s="310"/>
      <c r="E3" s="310"/>
    </row>
    <row r="4" spans="1:6">
      <c r="A4" s="49">
        <v>1</v>
      </c>
      <c r="B4" s="49">
        <v>2</v>
      </c>
      <c r="C4" s="49">
        <v>3</v>
      </c>
      <c r="D4" s="49">
        <v>4</v>
      </c>
      <c r="E4" s="49">
        <v>5</v>
      </c>
    </row>
    <row r="5" spans="1:6" ht="40.950000000000003" customHeight="1">
      <c r="A5" s="49">
        <v>1</v>
      </c>
      <c r="B5" s="50" t="s">
        <v>186</v>
      </c>
      <c r="C5" s="49" t="s">
        <v>187</v>
      </c>
      <c r="D5" s="51">
        <v>17.29</v>
      </c>
      <c r="E5" s="52">
        <v>54070</v>
      </c>
      <c r="F5" s="53"/>
    </row>
    <row r="6" spans="1:6" ht="39.6">
      <c r="A6" s="49">
        <v>2</v>
      </c>
      <c r="B6" s="50" t="s">
        <v>188</v>
      </c>
      <c r="C6" s="49" t="s">
        <v>187</v>
      </c>
      <c r="D6" s="51">
        <v>20.21</v>
      </c>
      <c r="E6" s="52">
        <v>60900</v>
      </c>
      <c r="F6" s="53"/>
    </row>
    <row r="7" spans="1:6" ht="26.4">
      <c r="A7" s="49">
        <v>3</v>
      </c>
      <c r="B7" s="50" t="s">
        <v>189</v>
      </c>
      <c r="C7" s="49" t="s">
        <v>187</v>
      </c>
      <c r="D7" s="51">
        <v>20.59</v>
      </c>
      <c r="E7" s="52"/>
      <c r="F7" s="53"/>
    </row>
    <row r="8" spans="1:6" ht="28.2" customHeight="1">
      <c r="A8" s="49">
        <v>4</v>
      </c>
      <c r="B8" s="50" t="s">
        <v>190</v>
      </c>
      <c r="C8" s="49" t="s">
        <v>187</v>
      </c>
      <c r="D8" s="51">
        <v>16.96</v>
      </c>
      <c r="E8" s="52">
        <v>57980</v>
      </c>
      <c r="F8" s="53"/>
    </row>
    <row r="9" spans="1:6" ht="39.6">
      <c r="A9" s="49">
        <v>5</v>
      </c>
      <c r="B9" s="50" t="s">
        <v>191</v>
      </c>
      <c r="C9" s="49" t="s">
        <v>187</v>
      </c>
      <c r="D9" s="51">
        <v>16.739999999999998</v>
      </c>
      <c r="E9" s="52">
        <v>61190</v>
      </c>
      <c r="F9" s="53"/>
    </row>
    <row r="10" spans="1:6" ht="39.6">
      <c r="A10" s="49">
        <v>6</v>
      </c>
      <c r="B10" s="50" t="s">
        <v>192</v>
      </c>
      <c r="C10" s="49" t="s">
        <v>187</v>
      </c>
      <c r="D10" s="51">
        <v>16.3</v>
      </c>
      <c r="E10" s="52">
        <v>53110</v>
      </c>
      <c r="F10" s="53"/>
    </row>
    <row r="11" spans="1:6" ht="39.6">
      <c r="A11" s="49">
        <v>7</v>
      </c>
      <c r="B11" s="50" t="s">
        <v>193</v>
      </c>
      <c r="C11" s="49" t="s">
        <v>187</v>
      </c>
      <c r="D11" s="51">
        <v>17.23</v>
      </c>
      <c r="E11" s="52"/>
      <c r="F11" s="53"/>
    </row>
    <row r="12" spans="1:6" ht="39.6">
      <c r="A12" s="49">
        <v>8</v>
      </c>
      <c r="B12" s="50" t="s">
        <v>194</v>
      </c>
      <c r="C12" s="49" t="s">
        <v>187</v>
      </c>
      <c r="D12" s="51">
        <v>17.57</v>
      </c>
      <c r="E12" s="52"/>
      <c r="F12" s="53"/>
    </row>
    <row r="15" spans="1:6" ht="20.399999999999999" customHeight="1"/>
  </sheetData>
  <mergeCells count="5">
    <mergeCell ref="A1:E1"/>
    <mergeCell ref="A2:A3"/>
    <mergeCell ref="B2:B3"/>
    <mergeCell ref="C2:C3"/>
    <mergeCell ref="D2:E3"/>
  </mergeCells>
  <pageMargins left="1.43" right="0.75" top="0.52" bottom="1" header="0.27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1:K34"/>
  <sheetViews>
    <sheetView topLeftCell="A13" workbookViewId="0">
      <selection activeCell="G35" sqref="G35"/>
    </sheetView>
  </sheetViews>
  <sheetFormatPr defaultColWidth="9.109375" defaultRowHeight="13.2"/>
  <cols>
    <col min="1" max="1" width="3.44140625" style="47" customWidth="1"/>
    <col min="2" max="2" width="7.33203125" style="47" customWidth="1"/>
    <col min="3" max="3" width="37.33203125" style="47" customWidth="1"/>
    <col min="4" max="4" width="13" style="47" customWidth="1"/>
    <col min="5" max="5" width="9.6640625" style="47" customWidth="1"/>
    <col min="6" max="6" width="7.33203125" style="47" customWidth="1"/>
    <col min="7" max="7" width="10.109375" style="47" customWidth="1"/>
    <col min="8" max="256" width="9.109375" style="47"/>
    <col min="257" max="257" width="3.44140625" style="47" customWidth="1"/>
    <col min="258" max="258" width="7.33203125" style="47" customWidth="1"/>
    <col min="259" max="259" width="37.33203125" style="47" customWidth="1"/>
    <col min="260" max="260" width="13" style="47" customWidth="1"/>
    <col min="261" max="261" width="9.6640625" style="47" customWidth="1"/>
    <col min="262" max="262" width="7.33203125" style="47" customWidth="1"/>
    <col min="263" max="263" width="10.109375" style="47" customWidth="1"/>
    <col min="264" max="512" width="9.109375" style="47"/>
    <col min="513" max="513" width="3.44140625" style="47" customWidth="1"/>
    <col min="514" max="514" width="7.33203125" style="47" customWidth="1"/>
    <col min="515" max="515" width="37.33203125" style="47" customWidth="1"/>
    <col min="516" max="516" width="13" style="47" customWidth="1"/>
    <col min="517" max="517" width="9.6640625" style="47" customWidth="1"/>
    <col min="518" max="518" width="7.33203125" style="47" customWidth="1"/>
    <col min="519" max="519" width="10.109375" style="47" customWidth="1"/>
    <col min="520" max="768" width="9.109375" style="47"/>
    <col min="769" max="769" width="3.44140625" style="47" customWidth="1"/>
    <col min="770" max="770" width="7.33203125" style="47" customWidth="1"/>
    <col min="771" max="771" width="37.33203125" style="47" customWidth="1"/>
    <col min="772" max="772" width="13" style="47" customWidth="1"/>
    <col min="773" max="773" width="9.6640625" style="47" customWidth="1"/>
    <col min="774" max="774" width="7.33203125" style="47" customWidth="1"/>
    <col min="775" max="775" width="10.109375" style="47" customWidth="1"/>
    <col min="776" max="1024" width="9.109375" style="47"/>
    <col min="1025" max="1025" width="3.44140625" style="47" customWidth="1"/>
    <col min="1026" max="1026" width="7.33203125" style="47" customWidth="1"/>
    <col min="1027" max="1027" width="37.33203125" style="47" customWidth="1"/>
    <col min="1028" max="1028" width="13" style="47" customWidth="1"/>
    <col min="1029" max="1029" width="9.6640625" style="47" customWidth="1"/>
    <col min="1030" max="1030" width="7.33203125" style="47" customWidth="1"/>
    <col min="1031" max="1031" width="10.109375" style="47" customWidth="1"/>
    <col min="1032" max="1280" width="9.109375" style="47"/>
    <col min="1281" max="1281" width="3.44140625" style="47" customWidth="1"/>
    <col min="1282" max="1282" width="7.33203125" style="47" customWidth="1"/>
    <col min="1283" max="1283" width="37.33203125" style="47" customWidth="1"/>
    <col min="1284" max="1284" width="13" style="47" customWidth="1"/>
    <col min="1285" max="1285" width="9.6640625" style="47" customWidth="1"/>
    <col min="1286" max="1286" width="7.33203125" style="47" customWidth="1"/>
    <col min="1287" max="1287" width="10.109375" style="47" customWidth="1"/>
    <col min="1288" max="1536" width="9.109375" style="47"/>
    <col min="1537" max="1537" width="3.44140625" style="47" customWidth="1"/>
    <col min="1538" max="1538" width="7.33203125" style="47" customWidth="1"/>
    <col min="1539" max="1539" width="37.33203125" style="47" customWidth="1"/>
    <col min="1540" max="1540" width="13" style="47" customWidth="1"/>
    <col min="1541" max="1541" width="9.6640625" style="47" customWidth="1"/>
    <col min="1542" max="1542" width="7.33203125" style="47" customWidth="1"/>
    <col min="1543" max="1543" width="10.109375" style="47" customWidth="1"/>
    <col min="1544" max="1792" width="9.109375" style="47"/>
    <col min="1793" max="1793" width="3.44140625" style="47" customWidth="1"/>
    <col min="1794" max="1794" width="7.33203125" style="47" customWidth="1"/>
    <col min="1795" max="1795" width="37.33203125" style="47" customWidth="1"/>
    <col min="1796" max="1796" width="13" style="47" customWidth="1"/>
    <col min="1797" max="1797" width="9.6640625" style="47" customWidth="1"/>
    <col min="1798" max="1798" width="7.33203125" style="47" customWidth="1"/>
    <col min="1799" max="1799" width="10.109375" style="47" customWidth="1"/>
    <col min="1800" max="2048" width="9.109375" style="47"/>
    <col min="2049" max="2049" width="3.44140625" style="47" customWidth="1"/>
    <col min="2050" max="2050" width="7.33203125" style="47" customWidth="1"/>
    <col min="2051" max="2051" width="37.33203125" style="47" customWidth="1"/>
    <col min="2052" max="2052" width="13" style="47" customWidth="1"/>
    <col min="2053" max="2053" width="9.6640625" style="47" customWidth="1"/>
    <col min="2054" max="2054" width="7.33203125" style="47" customWidth="1"/>
    <col min="2055" max="2055" width="10.109375" style="47" customWidth="1"/>
    <col min="2056" max="2304" width="9.109375" style="47"/>
    <col min="2305" max="2305" width="3.44140625" style="47" customWidth="1"/>
    <col min="2306" max="2306" width="7.33203125" style="47" customWidth="1"/>
    <col min="2307" max="2307" width="37.33203125" style="47" customWidth="1"/>
    <col min="2308" max="2308" width="13" style="47" customWidth="1"/>
    <col min="2309" max="2309" width="9.6640625" style="47" customWidth="1"/>
    <col min="2310" max="2310" width="7.33203125" style="47" customWidth="1"/>
    <col min="2311" max="2311" width="10.109375" style="47" customWidth="1"/>
    <col min="2312" max="2560" width="9.109375" style="47"/>
    <col min="2561" max="2561" width="3.44140625" style="47" customWidth="1"/>
    <col min="2562" max="2562" width="7.33203125" style="47" customWidth="1"/>
    <col min="2563" max="2563" width="37.33203125" style="47" customWidth="1"/>
    <col min="2564" max="2564" width="13" style="47" customWidth="1"/>
    <col min="2565" max="2565" width="9.6640625" style="47" customWidth="1"/>
    <col min="2566" max="2566" width="7.33203125" style="47" customWidth="1"/>
    <col min="2567" max="2567" width="10.109375" style="47" customWidth="1"/>
    <col min="2568" max="2816" width="9.109375" style="47"/>
    <col min="2817" max="2817" width="3.44140625" style="47" customWidth="1"/>
    <col min="2818" max="2818" width="7.33203125" style="47" customWidth="1"/>
    <col min="2819" max="2819" width="37.33203125" style="47" customWidth="1"/>
    <col min="2820" max="2820" width="13" style="47" customWidth="1"/>
    <col min="2821" max="2821" width="9.6640625" style="47" customWidth="1"/>
    <col min="2822" max="2822" width="7.33203125" style="47" customWidth="1"/>
    <col min="2823" max="2823" width="10.109375" style="47" customWidth="1"/>
    <col min="2824" max="3072" width="9.109375" style="47"/>
    <col min="3073" max="3073" width="3.44140625" style="47" customWidth="1"/>
    <col min="3074" max="3074" width="7.33203125" style="47" customWidth="1"/>
    <col min="3075" max="3075" width="37.33203125" style="47" customWidth="1"/>
    <col min="3076" max="3076" width="13" style="47" customWidth="1"/>
    <col min="3077" max="3077" width="9.6640625" style="47" customWidth="1"/>
    <col min="3078" max="3078" width="7.33203125" style="47" customWidth="1"/>
    <col min="3079" max="3079" width="10.109375" style="47" customWidth="1"/>
    <col min="3080" max="3328" width="9.109375" style="47"/>
    <col min="3329" max="3329" width="3.44140625" style="47" customWidth="1"/>
    <col min="3330" max="3330" width="7.33203125" style="47" customWidth="1"/>
    <col min="3331" max="3331" width="37.33203125" style="47" customWidth="1"/>
    <col min="3332" max="3332" width="13" style="47" customWidth="1"/>
    <col min="3333" max="3333" width="9.6640625" style="47" customWidth="1"/>
    <col min="3334" max="3334" width="7.33203125" style="47" customWidth="1"/>
    <col min="3335" max="3335" width="10.109375" style="47" customWidth="1"/>
    <col min="3336" max="3584" width="9.109375" style="47"/>
    <col min="3585" max="3585" width="3.44140625" style="47" customWidth="1"/>
    <col min="3586" max="3586" width="7.33203125" style="47" customWidth="1"/>
    <col min="3587" max="3587" width="37.33203125" style="47" customWidth="1"/>
    <col min="3588" max="3588" width="13" style="47" customWidth="1"/>
    <col min="3589" max="3589" width="9.6640625" style="47" customWidth="1"/>
    <col min="3590" max="3590" width="7.33203125" style="47" customWidth="1"/>
    <col min="3591" max="3591" width="10.109375" style="47" customWidth="1"/>
    <col min="3592" max="3840" width="9.109375" style="47"/>
    <col min="3841" max="3841" width="3.44140625" style="47" customWidth="1"/>
    <col min="3842" max="3842" width="7.33203125" style="47" customWidth="1"/>
    <col min="3843" max="3843" width="37.33203125" style="47" customWidth="1"/>
    <col min="3844" max="3844" width="13" style="47" customWidth="1"/>
    <col min="3845" max="3845" width="9.6640625" style="47" customWidth="1"/>
    <col min="3846" max="3846" width="7.33203125" style="47" customWidth="1"/>
    <col min="3847" max="3847" width="10.109375" style="47" customWidth="1"/>
    <col min="3848" max="4096" width="9.109375" style="47"/>
    <col min="4097" max="4097" width="3.44140625" style="47" customWidth="1"/>
    <col min="4098" max="4098" width="7.33203125" style="47" customWidth="1"/>
    <col min="4099" max="4099" width="37.33203125" style="47" customWidth="1"/>
    <col min="4100" max="4100" width="13" style="47" customWidth="1"/>
    <col min="4101" max="4101" width="9.6640625" style="47" customWidth="1"/>
    <col min="4102" max="4102" width="7.33203125" style="47" customWidth="1"/>
    <col min="4103" max="4103" width="10.109375" style="47" customWidth="1"/>
    <col min="4104" max="4352" width="9.109375" style="47"/>
    <col min="4353" max="4353" width="3.44140625" style="47" customWidth="1"/>
    <col min="4354" max="4354" width="7.33203125" style="47" customWidth="1"/>
    <col min="4355" max="4355" width="37.33203125" style="47" customWidth="1"/>
    <col min="4356" max="4356" width="13" style="47" customWidth="1"/>
    <col min="4357" max="4357" width="9.6640625" style="47" customWidth="1"/>
    <col min="4358" max="4358" width="7.33203125" style="47" customWidth="1"/>
    <col min="4359" max="4359" width="10.109375" style="47" customWidth="1"/>
    <col min="4360" max="4608" width="9.109375" style="47"/>
    <col min="4609" max="4609" width="3.44140625" style="47" customWidth="1"/>
    <col min="4610" max="4610" width="7.33203125" style="47" customWidth="1"/>
    <col min="4611" max="4611" width="37.33203125" style="47" customWidth="1"/>
    <col min="4612" max="4612" width="13" style="47" customWidth="1"/>
    <col min="4613" max="4613" width="9.6640625" style="47" customWidth="1"/>
    <col min="4614" max="4614" width="7.33203125" style="47" customWidth="1"/>
    <col min="4615" max="4615" width="10.109375" style="47" customWidth="1"/>
    <col min="4616" max="4864" width="9.109375" style="47"/>
    <col min="4865" max="4865" width="3.44140625" style="47" customWidth="1"/>
    <col min="4866" max="4866" width="7.33203125" style="47" customWidth="1"/>
    <col min="4867" max="4867" width="37.33203125" style="47" customWidth="1"/>
    <col min="4868" max="4868" width="13" style="47" customWidth="1"/>
    <col min="4869" max="4869" width="9.6640625" style="47" customWidth="1"/>
    <col min="4870" max="4870" width="7.33203125" style="47" customWidth="1"/>
    <col min="4871" max="4871" width="10.109375" style="47" customWidth="1"/>
    <col min="4872" max="5120" width="9.109375" style="47"/>
    <col min="5121" max="5121" width="3.44140625" style="47" customWidth="1"/>
    <col min="5122" max="5122" width="7.33203125" style="47" customWidth="1"/>
    <col min="5123" max="5123" width="37.33203125" style="47" customWidth="1"/>
    <col min="5124" max="5124" width="13" style="47" customWidth="1"/>
    <col min="5125" max="5125" width="9.6640625" style="47" customWidth="1"/>
    <col min="5126" max="5126" width="7.33203125" style="47" customWidth="1"/>
    <col min="5127" max="5127" width="10.109375" style="47" customWidth="1"/>
    <col min="5128" max="5376" width="9.109375" style="47"/>
    <col min="5377" max="5377" width="3.44140625" style="47" customWidth="1"/>
    <col min="5378" max="5378" width="7.33203125" style="47" customWidth="1"/>
    <col min="5379" max="5379" width="37.33203125" style="47" customWidth="1"/>
    <col min="5380" max="5380" width="13" style="47" customWidth="1"/>
    <col min="5381" max="5381" width="9.6640625" style="47" customWidth="1"/>
    <col min="5382" max="5382" width="7.33203125" style="47" customWidth="1"/>
    <col min="5383" max="5383" width="10.109375" style="47" customWidth="1"/>
    <col min="5384" max="5632" width="9.109375" style="47"/>
    <col min="5633" max="5633" width="3.44140625" style="47" customWidth="1"/>
    <col min="5634" max="5634" width="7.33203125" style="47" customWidth="1"/>
    <col min="5635" max="5635" width="37.33203125" style="47" customWidth="1"/>
    <col min="5636" max="5636" width="13" style="47" customWidth="1"/>
    <col min="5637" max="5637" width="9.6640625" style="47" customWidth="1"/>
    <col min="5638" max="5638" width="7.33203125" style="47" customWidth="1"/>
    <col min="5639" max="5639" width="10.109375" style="47" customWidth="1"/>
    <col min="5640" max="5888" width="9.109375" style="47"/>
    <col min="5889" max="5889" width="3.44140625" style="47" customWidth="1"/>
    <col min="5890" max="5890" width="7.33203125" style="47" customWidth="1"/>
    <col min="5891" max="5891" width="37.33203125" style="47" customWidth="1"/>
    <col min="5892" max="5892" width="13" style="47" customWidth="1"/>
    <col min="5893" max="5893" width="9.6640625" style="47" customWidth="1"/>
    <col min="5894" max="5894" width="7.33203125" style="47" customWidth="1"/>
    <col min="5895" max="5895" width="10.109375" style="47" customWidth="1"/>
    <col min="5896" max="6144" width="9.109375" style="47"/>
    <col min="6145" max="6145" width="3.44140625" style="47" customWidth="1"/>
    <col min="6146" max="6146" width="7.33203125" style="47" customWidth="1"/>
    <col min="6147" max="6147" width="37.33203125" style="47" customWidth="1"/>
    <col min="6148" max="6148" width="13" style="47" customWidth="1"/>
    <col min="6149" max="6149" width="9.6640625" style="47" customWidth="1"/>
    <col min="6150" max="6150" width="7.33203125" style="47" customWidth="1"/>
    <col min="6151" max="6151" width="10.109375" style="47" customWidth="1"/>
    <col min="6152" max="6400" width="9.109375" style="47"/>
    <col min="6401" max="6401" width="3.44140625" style="47" customWidth="1"/>
    <col min="6402" max="6402" width="7.33203125" style="47" customWidth="1"/>
    <col min="6403" max="6403" width="37.33203125" style="47" customWidth="1"/>
    <col min="6404" max="6404" width="13" style="47" customWidth="1"/>
    <col min="6405" max="6405" width="9.6640625" style="47" customWidth="1"/>
    <col min="6406" max="6406" width="7.33203125" style="47" customWidth="1"/>
    <col min="6407" max="6407" width="10.109375" style="47" customWidth="1"/>
    <col min="6408" max="6656" width="9.109375" style="47"/>
    <col min="6657" max="6657" width="3.44140625" style="47" customWidth="1"/>
    <col min="6658" max="6658" width="7.33203125" style="47" customWidth="1"/>
    <col min="6659" max="6659" width="37.33203125" style="47" customWidth="1"/>
    <col min="6660" max="6660" width="13" style="47" customWidth="1"/>
    <col min="6661" max="6661" width="9.6640625" style="47" customWidth="1"/>
    <col min="6662" max="6662" width="7.33203125" style="47" customWidth="1"/>
    <col min="6663" max="6663" width="10.109375" style="47" customWidth="1"/>
    <col min="6664" max="6912" width="9.109375" style="47"/>
    <col min="6913" max="6913" width="3.44140625" style="47" customWidth="1"/>
    <col min="6914" max="6914" width="7.33203125" style="47" customWidth="1"/>
    <col min="6915" max="6915" width="37.33203125" style="47" customWidth="1"/>
    <col min="6916" max="6916" width="13" style="47" customWidth="1"/>
    <col min="6917" max="6917" width="9.6640625" style="47" customWidth="1"/>
    <col min="6918" max="6918" width="7.33203125" style="47" customWidth="1"/>
    <col min="6919" max="6919" width="10.109375" style="47" customWidth="1"/>
    <col min="6920" max="7168" width="9.109375" style="47"/>
    <col min="7169" max="7169" width="3.44140625" style="47" customWidth="1"/>
    <col min="7170" max="7170" width="7.33203125" style="47" customWidth="1"/>
    <col min="7171" max="7171" width="37.33203125" style="47" customWidth="1"/>
    <col min="7172" max="7172" width="13" style="47" customWidth="1"/>
    <col min="7173" max="7173" width="9.6640625" style="47" customWidth="1"/>
    <col min="7174" max="7174" width="7.33203125" style="47" customWidth="1"/>
    <col min="7175" max="7175" width="10.109375" style="47" customWidth="1"/>
    <col min="7176" max="7424" width="9.109375" style="47"/>
    <col min="7425" max="7425" width="3.44140625" style="47" customWidth="1"/>
    <col min="7426" max="7426" width="7.33203125" style="47" customWidth="1"/>
    <col min="7427" max="7427" width="37.33203125" style="47" customWidth="1"/>
    <col min="7428" max="7428" width="13" style="47" customWidth="1"/>
    <col min="7429" max="7429" width="9.6640625" style="47" customWidth="1"/>
    <col min="7430" max="7430" width="7.33203125" style="47" customWidth="1"/>
    <col min="7431" max="7431" width="10.109375" style="47" customWidth="1"/>
    <col min="7432" max="7680" width="9.109375" style="47"/>
    <col min="7681" max="7681" width="3.44140625" style="47" customWidth="1"/>
    <col min="7682" max="7682" width="7.33203125" style="47" customWidth="1"/>
    <col min="7683" max="7683" width="37.33203125" style="47" customWidth="1"/>
    <col min="7684" max="7684" width="13" style="47" customWidth="1"/>
    <col min="7685" max="7685" width="9.6640625" style="47" customWidth="1"/>
    <col min="7686" max="7686" width="7.33203125" style="47" customWidth="1"/>
    <col min="7687" max="7687" width="10.109375" style="47" customWidth="1"/>
    <col min="7688" max="7936" width="9.109375" style="47"/>
    <col min="7937" max="7937" width="3.44140625" style="47" customWidth="1"/>
    <col min="7938" max="7938" width="7.33203125" style="47" customWidth="1"/>
    <col min="7939" max="7939" width="37.33203125" style="47" customWidth="1"/>
    <col min="7940" max="7940" width="13" style="47" customWidth="1"/>
    <col min="7941" max="7941" width="9.6640625" style="47" customWidth="1"/>
    <col min="7942" max="7942" width="7.33203125" style="47" customWidth="1"/>
    <col min="7943" max="7943" width="10.109375" style="47" customWidth="1"/>
    <col min="7944" max="8192" width="9.109375" style="47"/>
    <col min="8193" max="8193" width="3.44140625" style="47" customWidth="1"/>
    <col min="8194" max="8194" width="7.33203125" style="47" customWidth="1"/>
    <col min="8195" max="8195" width="37.33203125" style="47" customWidth="1"/>
    <col min="8196" max="8196" width="13" style="47" customWidth="1"/>
    <col min="8197" max="8197" width="9.6640625" style="47" customWidth="1"/>
    <col min="8198" max="8198" width="7.33203125" style="47" customWidth="1"/>
    <col min="8199" max="8199" width="10.109375" style="47" customWidth="1"/>
    <col min="8200" max="8448" width="9.109375" style="47"/>
    <col min="8449" max="8449" width="3.44140625" style="47" customWidth="1"/>
    <col min="8450" max="8450" width="7.33203125" style="47" customWidth="1"/>
    <col min="8451" max="8451" width="37.33203125" style="47" customWidth="1"/>
    <col min="8452" max="8452" width="13" style="47" customWidth="1"/>
    <col min="8453" max="8453" width="9.6640625" style="47" customWidth="1"/>
    <col min="8454" max="8454" width="7.33203125" style="47" customWidth="1"/>
    <col min="8455" max="8455" width="10.109375" style="47" customWidth="1"/>
    <col min="8456" max="8704" width="9.109375" style="47"/>
    <col min="8705" max="8705" width="3.44140625" style="47" customWidth="1"/>
    <col min="8706" max="8706" width="7.33203125" style="47" customWidth="1"/>
    <col min="8707" max="8707" width="37.33203125" style="47" customWidth="1"/>
    <col min="8708" max="8708" width="13" style="47" customWidth="1"/>
    <col min="8709" max="8709" width="9.6640625" style="47" customWidth="1"/>
    <col min="8710" max="8710" width="7.33203125" style="47" customWidth="1"/>
    <col min="8711" max="8711" width="10.109375" style="47" customWidth="1"/>
    <col min="8712" max="8960" width="9.109375" style="47"/>
    <col min="8961" max="8961" width="3.44140625" style="47" customWidth="1"/>
    <col min="8962" max="8962" width="7.33203125" style="47" customWidth="1"/>
    <col min="8963" max="8963" width="37.33203125" style="47" customWidth="1"/>
    <col min="8964" max="8964" width="13" style="47" customWidth="1"/>
    <col min="8965" max="8965" width="9.6640625" style="47" customWidth="1"/>
    <col min="8966" max="8966" width="7.33203125" style="47" customWidth="1"/>
    <col min="8967" max="8967" width="10.109375" style="47" customWidth="1"/>
    <col min="8968" max="9216" width="9.109375" style="47"/>
    <col min="9217" max="9217" width="3.44140625" style="47" customWidth="1"/>
    <col min="9218" max="9218" width="7.33203125" style="47" customWidth="1"/>
    <col min="9219" max="9219" width="37.33203125" style="47" customWidth="1"/>
    <col min="9220" max="9220" width="13" style="47" customWidth="1"/>
    <col min="9221" max="9221" width="9.6640625" style="47" customWidth="1"/>
    <col min="9222" max="9222" width="7.33203125" style="47" customWidth="1"/>
    <col min="9223" max="9223" width="10.109375" style="47" customWidth="1"/>
    <col min="9224" max="9472" width="9.109375" style="47"/>
    <col min="9473" max="9473" width="3.44140625" style="47" customWidth="1"/>
    <col min="9474" max="9474" width="7.33203125" style="47" customWidth="1"/>
    <col min="9475" max="9475" width="37.33203125" style="47" customWidth="1"/>
    <col min="9476" max="9476" width="13" style="47" customWidth="1"/>
    <col min="9477" max="9477" width="9.6640625" style="47" customWidth="1"/>
    <col min="9478" max="9478" width="7.33203125" style="47" customWidth="1"/>
    <col min="9479" max="9479" width="10.109375" style="47" customWidth="1"/>
    <col min="9480" max="9728" width="9.109375" style="47"/>
    <col min="9729" max="9729" width="3.44140625" style="47" customWidth="1"/>
    <col min="9730" max="9730" width="7.33203125" style="47" customWidth="1"/>
    <col min="9731" max="9731" width="37.33203125" style="47" customWidth="1"/>
    <col min="9732" max="9732" width="13" style="47" customWidth="1"/>
    <col min="9733" max="9733" width="9.6640625" style="47" customWidth="1"/>
    <col min="9734" max="9734" width="7.33203125" style="47" customWidth="1"/>
    <col min="9735" max="9735" width="10.109375" style="47" customWidth="1"/>
    <col min="9736" max="9984" width="9.109375" style="47"/>
    <col min="9985" max="9985" width="3.44140625" style="47" customWidth="1"/>
    <col min="9986" max="9986" width="7.33203125" style="47" customWidth="1"/>
    <col min="9987" max="9987" width="37.33203125" style="47" customWidth="1"/>
    <col min="9988" max="9988" width="13" style="47" customWidth="1"/>
    <col min="9989" max="9989" width="9.6640625" style="47" customWidth="1"/>
    <col min="9990" max="9990" width="7.33203125" style="47" customWidth="1"/>
    <col min="9991" max="9991" width="10.109375" style="47" customWidth="1"/>
    <col min="9992" max="10240" width="9.109375" style="47"/>
    <col min="10241" max="10241" width="3.44140625" style="47" customWidth="1"/>
    <col min="10242" max="10242" width="7.33203125" style="47" customWidth="1"/>
    <col min="10243" max="10243" width="37.33203125" style="47" customWidth="1"/>
    <col min="10244" max="10244" width="13" style="47" customWidth="1"/>
    <col min="10245" max="10245" width="9.6640625" style="47" customWidth="1"/>
    <col min="10246" max="10246" width="7.33203125" style="47" customWidth="1"/>
    <col min="10247" max="10247" width="10.109375" style="47" customWidth="1"/>
    <col min="10248" max="10496" width="9.109375" style="47"/>
    <col min="10497" max="10497" width="3.44140625" style="47" customWidth="1"/>
    <col min="10498" max="10498" width="7.33203125" style="47" customWidth="1"/>
    <col min="10499" max="10499" width="37.33203125" style="47" customWidth="1"/>
    <col min="10500" max="10500" width="13" style="47" customWidth="1"/>
    <col min="10501" max="10501" width="9.6640625" style="47" customWidth="1"/>
    <col min="10502" max="10502" width="7.33203125" style="47" customWidth="1"/>
    <col min="10503" max="10503" width="10.109375" style="47" customWidth="1"/>
    <col min="10504" max="10752" width="9.109375" style="47"/>
    <col min="10753" max="10753" width="3.44140625" style="47" customWidth="1"/>
    <col min="10754" max="10754" width="7.33203125" style="47" customWidth="1"/>
    <col min="10755" max="10755" width="37.33203125" style="47" customWidth="1"/>
    <col min="10756" max="10756" width="13" style="47" customWidth="1"/>
    <col min="10757" max="10757" width="9.6640625" style="47" customWidth="1"/>
    <col min="10758" max="10758" width="7.33203125" style="47" customWidth="1"/>
    <col min="10759" max="10759" width="10.109375" style="47" customWidth="1"/>
    <col min="10760" max="11008" width="9.109375" style="47"/>
    <col min="11009" max="11009" width="3.44140625" style="47" customWidth="1"/>
    <col min="11010" max="11010" width="7.33203125" style="47" customWidth="1"/>
    <col min="11011" max="11011" width="37.33203125" style="47" customWidth="1"/>
    <col min="11012" max="11012" width="13" style="47" customWidth="1"/>
    <col min="11013" max="11013" width="9.6640625" style="47" customWidth="1"/>
    <col min="11014" max="11014" width="7.33203125" style="47" customWidth="1"/>
    <col min="11015" max="11015" width="10.109375" style="47" customWidth="1"/>
    <col min="11016" max="11264" width="9.109375" style="47"/>
    <col min="11265" max="11265" width="3.44140625" style="47" customWidth="1"/>
    <col min="11266" max="11266" width="7.33203125" style="47" customWidth="1"/>
    <col min="11267" max="11267" width="37.33203125" style="47" customWidth="1"/>
    <col min="11268" max="11268" width="13" style="47" customWidth="1"/>
    <col min="11269" max="11269" width="9.6640625" style="47" customWidth="1"/>
    <col min="11270" max="11270" width="7.33203125" style="47" customWidth="1"/>
    <col min="11271" max="11271" width="10.109375" style="47" customWidth="1"/>
    <col min="11272" max="11520" width="9.109375" style="47"/>
    <col min="11521" max="11521" width="3.44140625" style="47" customWidth="1"/>
    <col min="11522" max="11522" width="7.33203125" style="47" customWidth="1"/>
    <col min="11523" max="11523" width="37.33203125" style="47" customWidth="1"/>
    <col min="11524" max="11524" width="13" style="47" customWidth="1"/>
    <col min="11525" max="11525" width="9.6640625" style="47" customWidth="1"/>
    <col min="11526" max="11526" width="7.33203125" style="47" customWidth="1"/>
    <col min="11527" max="11527" width="10.109375" style="47" customWidth="1"/>
    <col min="11528" max="11776" width="9.109375" style="47"/>
    <col min="11777" max="11777" width="3.44140625" style="47" customWidth="1"/>
    <col min="11778" max="11778" width="7.33203125" style="47" customWidth="1"/>
    <col min="11779" max="11779" width="37.33203125" style="47" customWidth="1"/>
    <col min="11780" max="11780" width="13" style="47" customWidth="1"/>
    <col min="11781" max="11781" width="9.6640625" style="47" customWidth="1"/>
    <col min="11782" max="11782" width="7.33203125" style="47" customWidth="1"/>
    <col min="11783" max="11783" width="10.109375" style="47" customWidth="1"/>
    <col min="11784" max="12032" width="9.109375" style="47"/>
    <col min="12033" max="12033" width="3.44140625" style="47" customWidth="1"/>
    <col min="12034" max="12034" width="7.33203125" style="47" customWidth="1"/>
    <col min="12035" max="12035" width="37.33203125" style="47" customWidth="1"/>
    <col min="12036" max="12036" width="13" style="47" customWidth="1"/>
    <col min="12037" max="12037" width="9.6640625" style="47" customWidth="1"/>
    <col min="12038" max="12038" width="7.33203125" style="47" customWidth="1"/>
    <col min="12039" max="12039" width="10.109375" style="47" customWidth="1"/>
    <col min="12040" max="12288" width="9.109375" style="47"/>
    <col min="12289" max="12289" width="3.44140625" style="47" customWidth="1"/>
    <col min="12290" max="12290" width="7.33203125" style="47" customWidth="1"/>
    <col min="12291" max="12291" width="37.33203125" style="47" customWidth="1"/>
    <col min="12292" max="12292" width="13" style="47" customWidth="1"/>
    <col min="12293" max="12293" width="9.6640625" style="47" customWidth="1"/>
    <col min="12294" max="12294" width="7.33203125" style="47" customWidth="1"/>
    <col min="12295" max="12295" width="10.109375" style="47" customWidth="1"/>
    <col min="12296" max="12544" width="9.109375" style="47"/>
    <col min="12545" max="12545" width="3.44140625" style="47" customWidth="1"/>
    <col min="12546" max="12546" width="7.33203125" style="47" customWidth="1"/>
    <col min="12547" max="12547" width="37.33203125" style="47" customWidth="1"/>
    <col min="12548" max="12548" width="13" style="47" customWidth="1"/>
    <col min="12549" max="12549" width="9.6640625" style="47" customWidth="1"/>
    <col min="12550" max="12550" width="7.33203125" style="47" customWidth="1"/>
    <col min="12551" max="12551" width="10.109375" style="47" customWidth="1"/>
    <col min="12552" max="12800" width="9.109375" style="47"/>
    <col min="12801" max="12801" width="3.44140625" style="47" customWidth="1"/>
    <col min="12802" max="12802" width="7.33203125" style="47" customWidth="1"/>
    <col min="12803" max="12803" width="37.33203125" style="47" customWidth="1"/>
    <col min="12804" max="12804" width="13" style="47" customWidth="1"/>
    <col min="12805" max="12805" width="9.6640625" style="47" customWidth="1"/>
    <col min="12806" max="12806" width="7.33203125" style="47" customWidth="1"/>
    <col min="12807" max="12807" width="10.109375" style="47" customWidth="1"/>
    <col min="12808" max="13056" width="9.109375" style="47"/>
    <col min="13057" max="13057" width="3.44140625" style="47" customWidth="1"/>
    <col min="13058" max="13058" width="7.33203125" style="47" customWidth="1"/>
    <col min="13059" max="13059" width="37.33203125" style="47" customWidth="1"/>
    <col min="13060" max="13060" width="13" style="47" customWidth="1"/>
    <col min="13061" max="13061" width="9.6640625" style="47" customWidth="1"/>
    <col min="13062" max="13062" width="7.33203125" style="47" customWidth="1"/>
    <col min="13063" max="13063" width="10.109375" style="47" customWidth="1"/>
    <col min="13064" max="13312" width="9.109375" style="47"/>
    <col min="13313" max="13313" width="3.44140625" style="47" customWidth="1"/>
    <col min="13314" max="13314" width="7.33203125" style="47" customWidth="1"/>
    <col min="13315" max="13315" width="37.33203125" style="47" customWidth="1"/>
    <col min="13316" max="13316" width="13" style="47" customWidth="1"/>
    <col min="13317" max="13317" width="9.6640625" style="47" customWidth="1"/>
    <col min="13318" max="13318" width="7.33203125" style="47" customWidth="1"/>
    <col min="13319" max="13319" width="10.109375" style="47" customWidth="1"/>
    <col min="13320" max="13568" width="9.109375" style="47"/>
    <col min="13569" max="13569" width="3.44140625" style="47" customWidth="1"/>
    <col min="13570" max="13570" width="7.33203125" style="47" customWidth="1"/>
    <col min="13571" max="13571" width="37.33203125" style="47" customWidth="1"/>
    <col min="13572" max="13572" width="13" style="47" customWidth="1"/>
    <col min="13573" max="13573" width="9.6640625" style="47" customWidth="1"/>
    <col min="13574" max="13574" width="7.33203125" style="47" customWidth="1"/>
    <col min="13575" max="13575" width="10.109375" style="47" customWidth="1"/>
    <col min="13576" max="13824" width="9.109375" style="47"/>
    <col min="13825" max="13825" width="3.44140625" style="47" customWidth="1"/>
    <col min="13826" max="13826" width="7.33203125" style="47" customWidth="1"/>
    <col min="13827" max="13827" width="37.33203125" style="47" customWidth="1"/>
    <col min="13828" max="13828" width="13" style="47" customWidth="1"/>
    <col min="13829" max="13829" width="9.6640625" style="47" customWidth="1"/>
    <col min="13830" max="13830" width="7.33203125" style="47" customWidth="1"/>
    <col min="13831" max="13831" width="10.109375" style="47" customWidth="1"/>
    <col min="13832" max="14080" width="9.109375" style="47"/>
    <col min="14081" max="14081" width="3.44140625" style="47" customWidth="1"/>
    <col min="14082" max="14082" width="7.33203125" style="47" customWidth="1"/>
    <col min="14083" max="14083" width="37.33203125" style="47" customWidth="1"/>
    <col min="14084" max="14084" width="13" style="47" customWidth="1"/>
    <col min="14085" max="14085" width="9.6640625" style="47" customWidth="1"/>
    <col min="14086" max="14086" width="7.33203125" style="47" customWidth="1"/>
    <col min="14087" max="14087" width="10.109375" style="47" customWidth="1"/>
    <col min="14088" max="14336" width="9.109375" style="47"/>
    <col min="14337" max="14337" width="3.44140625" style="47" customWidth="1"/>
    <col min="14338" max="14338" width="7.33203125" style="47" customWidth="1"/>
    <col min="14339" max="14339" width="37.33203125" style="47" customWidth="1"/>
    <col min="14340" max="14340" width="13" style="47" customWidth="1"/>
    <col min="14341" max="14341" width="9.6640625" style="47" customWidth="1"/>
    <col min="14342" max="14342" width="7.33203125" style="47" customWidth="1"/>
    <col min="14343" max="14343" width="10.109375" style="47" customWidth="1"/>
    <col min="14344" max="14592" width="9.109375" style="47"/>
    <col min="14593" max="14593" width="3.44140625" style="47" customWidth="1"/>
    <col min="14594" max="14594" width="7.33203125" style="47" customWidth="1"/>
    <col min="14595" max="14595" width="37.33203125" style="47" customWidth="1"/>
    <col min="14596" max="14596" width="13" style="47" customWidth="1"/>
    <col min="14597" max="14597" width="9.6640625" style="47" customWidth="1"/>
    <col min="14598" max="14598" width="7.33203125" style="47" customWidth="1"/>
    <col min="14599" max="14599" width="10.109375" style="47" customWidth="1"/>
    <col min="14600" max="14848" width="9.109375" style="47"/>
    <col min="14849" max="14849" width="3.44140625" style="47" customWidth="1"/>
    <col min="14850" max="14850" width="7.33203125" style="47" customWidth="1"/>
    <col min="14851" max="14851" width="37.33203125" style="47" customWidth="1"/>
    <col min="14852" max="14852" width="13" style="47" customWidth="1"/>
    <col min="14853" max="14853" width="9.6640625" style="47" customWidth="1"/>
    <col min="14854" max="14854" width="7.33203125" style="47" customWidth="1"/>
    <col min="14855" max="14855" width="10.109375" style="47" customWidth="1"/>
    <col min="14856" max="15104" width="9.109375" style="47"/>
    <col min="15105" max="15105" width="3.44140625" style="47" customWidth="1"/>
    <col min="15106" max="15106" width="7.33203125" style="47" customWidth="1"/>
    <col min="15107" max="15107" width="37.33203125" style="47" customWidth="1"/>
    <col min="15108" max="15108" width="13" style="47" customWidth="1"/>
    <col min="15109" max="15109" width="9.6640625" style="47" customWidth="1"/>
    <col min="15110" max="15110" width="7.33203125" style="47" customWidth="1"/>
    <col min="15111" max="15111" width="10.109375" style="47" customWidth="1"/>
    <col min="15112" max="15360" width="9.109375" style="47"/>
    <col min="15361" max="15361" width="3.44140625" style="47" customWidth="1"/>
    <col min="15362" max="15362" width="7.33203125" style="47" customWidth="1"/>
    <col min="15363" max="15363" width="37.33203125" style="47" customWidth="1"/>
    <col min="15364" max="15364" width="13" style="47" customWidth="1"/>
    <col min="15365" max="15365" width="9.6640625" style="47" customWidth="1"/>
    <col min="15366" max="15366" width="7.33203125" style="47" customWidth="1"/>
    <col min="15367" max="15367" width="10.109375" style="47" customWidth="1"/>
    <col min="15368" max="15616" width="9.109375" style="47"/>
    <col min="15617" max="15617" width="3.44140625" style="47" customWidth="1"/>
    <col min="15618" max="15618" width="7.33203125" style="47" customWidth="1"/>
    <col min="15619" max="15619" width="37.33203125" style="47" customWidth="1"/>
    <col min="15620" max="15620" width="13" style="47" customWidth="1"/>
    <col min="15621" max="15621" width="9.6640625" style="47" customWidth="1"/>
    <col min="15622" max="15622" width="7.33203125" style="47" customWidth="1"/>
    <col min="15623" max="15623" width="10.109375" style="47" customWidth="1"/>
    <col min="15624" max="15872" width="9.109375" style="47"/>
    <col min="15873" max="15873" width="3.44140625" style="47" customWidth="1"/>
    <col min="15874" max="15874" width="7.33203125" style="47" customWidth="1"/>
    <col min="15875" max="15875" width="37.33203125" style="47" customWidth="1"/>
    <col min="15876" max="15876" width="13" style="47" customWidth="1"/>
    <col min="15877" max="15877" width="9.6640625" style="47" customWidth="1"/>
    <col min="15878" max="15878" width="7.33203125" style="47" customWidth="1"/>
    <col min="15879" max="15879" width="10.109375" style="47" customWidth="1"/>
    <col min="15880" max="16128" width="9.109375" style="47"/>
    <col min="16129" max="16129" width="3.44140625" style="47" customWidth="1"/>
    <col min="16130" max="16130" width="7.33203125" style="47" customWidth="1"/>
    <col min="16131" max="16131" width="37.33203125" style="47" customWidth="1"/>
    <col min="16132" max="16132" width="13" style="47" customWidth="1"/>
    <col min="16133" max="16133" width="9.6640625" style="47" customWidth="1"/>
    <col min="16134" max="16134" width="7.33203125" style="47" customWidth="1"/>
    <col min="16135" max="16135" width="10.109375" style="47" customWidth="1"/>
    <col min="16136" max="16384" width="9.109375" style="47"/>
  </cols>
  <sheetData>
    <row r="1" spans="2:11" s="1" customFormat="1" ht="39.6" customHeight="1">
      <c r="B1" s="314" t="s">
        <v>196</v>
      </c>
      <c r="C1" s="314"/>
      <c r="D1" s="314"/>
      <c r="E1" s="314"/>
      <c r="F1" s="315"/>
      <c r="G1" s="315"/>
      <c r="H1" s="316"/>
      <c r="I1" s="316"/>
      <c r="J1" s="316"/>
      <c r="K1" s="316"/>
    </row>
    <row r="2" spans="2:11" s="59" customFormat="1" ht="30.6" customHeight="1">
      <c r="B2" s="57" t="s">
        <v>197</v>
      </c>
      <c r="C2" s="57" t="s">
        <v>198</v>
      </c>
      <c r="D2" s="57" t="s">
        <v>184</v>
      </c>
      <c r="E2" s="57" t="s">
        <v>33</v>
      </c>
      <c r="F2" s="57" t="s">
        <v>127</v>
      </c>
      <c r="G2" s="58" t="s">
        <v>64</v>
      </c>
    </row>
    <row r="3" spans="2:11" s="61" customFormat="1">
      <c r="B3" s="60" t="s">
        <v>36</v>
      </c>
      <c r="C3" s="60" t="s">
        <v>37</v>
      </c>
      <c r="D3" s="60" t="s">
        <v>199</v>
      </c>
      <c r="E3" s="60">
        <v>1</v>
      </c>
      <c r="F3" s="60">
        <v>2</v>
      </c>
      <c r="G3" s="60">
        <v>4</v>
      </c>
    </row>
    <row r="4" spans="2:11" s="61" customFormat="1" ht="13.2" customHeight="1">
      <c r="B4" s="62">
        <v>2</v>
      </c>
      <c r="C4" s="311" t="s">
        <v>200</v>
      </c>
      <c r="D4" s="312"/>
      <c r="E4" s="313"/>
      <c r="F4" s="63"/>
      <c r="G4" s="63"/>
    </row>
    <row r="5" spans="2:11" s="61" customFormat="1" ht="12.75" customHeight="1">
      <c r="B5" s="64">
        <v>2.1</v>
      </c>
      <c r="C5" s="317" t="s">
        <v>201</v>
      </c>
      <c r="D5" s="318"/>
      <c r="E5" s="319"/>
      <c r="F5" s="60"/>
      <c r="G5" s="65"/>
    </row>
    <row r="6" spans="2:11" s="61" customFormat="1" ht="10.199999999999999" customHeight="1">
      <c r="B6" s="64" t="s">
        <v>202</v>
      </c>
      <c r="C6" s="66" t="s">
        <v>203</v>
      </c>
      <c r="D6" s="67" t="s">
        <v>204</v>
      </c>
      <c r="E6" s="68">
        <v>6.05</v>
      </c>
      <c r="F6" s="69">
        <v>0.5</v>
      </c>
      <c r="G6" s="70">
        <f>E6+F6</f>
        <v>6.55</v>
      </c>
    </row>
    <row r="7" spans="2:11" s="61" customFormat="1" ht="10.199999999999999" customHeight="1">
      <c r="B7" s="64" t="s">
        <v>205</v>
      </c>
      <c r="C7" s="66" t="s">
        <v>206</v>
      </c>
      <c r="D7" s="67" t="s">
        <v>204</v>
      </c>
      <c r="E7" s="68">
        <v>10.1</v>
      </c>
      <c r="F7" s="69">
        <v>0.72</v>
      </c>
      <c r="G7" s="70">
        <f>E7+F7</f>
        <v>10.82</v>
      </c>
    </row>
    <row r="8" spans="2:11" s="61" customFormat="1" ht="10.95" customHeight="1">
      <c r="B8" s="64" t="s">
        <v>207</v>
      </c>
      <c r="C8" s="66" t="s">
        <v>208</v>
      </c>
      <c r="D8" s="67" t="s">
        <v>204</v>
      </c>
      <c r="E8" s="68">
        <v>6.05</v>
      </c>
      <c r="F8" s="69">
        <v>0.5</v>
      </c>
      <c r="G8" s="70">
        <f>E8+F8</f>
        <v>6.55</v>
      </c>
    </row>
    <row r="9" spans="2:11" s="61" customFormat="1" ht="11.4" customHeight="1">
      <c r="B9" s="64" t="s">
        <v>209</v>
      </c>
      <c r="C9" s="66" t="s">
        <v>210</v>
      </c>
      <c r="D9" s="67" t="s">
        <v>204</v>
      </c>
      <c r="E9" s="68">
        <v>4.03</v>
      </c>
      <c r="F9" s="69">
        <v>0.5</v>
      </c>
      <c r="G9" s="70">
        <f>E9+F9</f>
        <v>4.53</v>
      </c>
    </row>
    <row r="10" spans="2:11" s="61" customFormat="1" ht="9.6" customHeight="1">
      <c r="B10" s="71">
        <v>2.2000000000000002</v>
      </c>
      <c r="C10" s="311" t="s">
        <v>211</v>
      </c>
      <c r="D10" s="312"/>
      <c r="E10" s="313"/>
      <c r="F10" s="63"/>
      <c r="G10" s="72"/>
    </row>
    <row r="11" spans="2:11" s="61" customFormat="1" ht="10.95" customHeight="1">
      <c r="B11" s="64" t="s">
        <v>212</v>
      </c>
      <c r="C11" s="66" t="s">
        <v>213</v>
      </c>
      <c r="D11" s="67" t="s">
        <v>204</v>
      </c>
      <c r="E11" s="68">
        <v>8.31</v>
      </c>
      <c r="F11" s="69">
        <v>0.5</v>
      </c>
      <c r="G11" s="70">
        <f>E11+F11</f>
        <v>8.81</v>
      </c>
    </row>
    <row r="12" spans="2:11" s="61" customFormat="1" ht="10.95" customHeight="1">
      <c r="B12" s="64" t="s">
        <v>214</v>
      </c>
      <c r="C12" s="66" t="s">
        <v>215</v>
      </c>
      <c r="D12" s="67" t="s">
        <v>204</v>
      </c>
      <c r="E12" s="68">
        <v>4.03</v>
      </c>
      <c r="F12" s="69">
        <v>0.5</v>
      </c>
      <c r="G12" s="70">
        <f t="shared" ref="G12:G21" si="0">E12+F12</f>
        <v>4.53</v>
      </c>
    </row>
    <row r="13" spans="2:11" s="61" customFormat="1" ht="10.199999999999999" customHeight="1">
      <c r="B13" s="64" t="s">
        <v>216</v>
      </c>
      <c r="C13" s="66" t="s">
        <v>217</v>
      </c>
      <c r="D13" s="67" t="s">
        <v>204</v>
      </c>
      <c r="E13" s="68">
        <v>6.05</v>
      </c>
      <c r="F13" s="69">
        <v>0.72</v>
      </c>
      <c r="G13" s="70">
        <f t="shared" si="0"/>
        <v>6.77</v>
      </c>
    </row>
    <row r="14" spans="2:11" s="61" customFormat="1" ht="10.199999999999999" customHeight="1">
      <c r="B14" s="64" t="s">
        <v>218</v>
      </c>
      <c r="C14" s="66" t="s">
        <v>219</v>
      </c>
      <c r="D14" s="67" t="s">
        <v>204</v>
      </c>
      <c r="E14" s="68">
        <v>10.1</v>
      </c>
      <c r="F14" s="69">
        <v>0.72</v>
      </c>
      <c r="G14" s="70">
        <f t="shared" si="0"/>
        <v>10.82</v>
      </c>
    </row>
    <row r="15" spans="2:11" s="61" customFormat="1" ht="10.95" customHeight="1">
      <c r="B15" s="73" t="s">
        <v>220</v>
      </c>
      <c r="C15" s="66" t="s">
        <v>221</v>
      </c>
      <c r="D15" s="67" t="s">
        <v>204</v>
      </c>
      <c r="E15" s="68">
        <v>6.05</v>
      </c>
      <c r="F15" s="69">
        <v>0.5</v>
      </c>
      <c r="G15" s="70">
        <f t="shared" si="0"/>
        <v>6.55</v>
      </c>
    </row>
    <row r="16" spans="2:11" s="61" customFormat="1" ht="19.95" customHeight="1">
      <c r="B16" s="73" t="s">
        <v>222</v>
      </c>
      <c r="C16" s="66" t="s">
        <v>223</v>
      </c>
      <c r="D16" s="67" t="s">
        <v>204</v>
      </c>
      <c r="E16" s="68">
        <v>7.95</v>
      </c>
      <c r="F16" s="69">
        <v>0.5</v>
      </c>
      <c r="G16" s="70">
        <f t="shared" si="0"/>
        <v>8.4499999999999993</v>
      </c>
    </row>
    <row r="17" spans="2:7" s="61" customFormat="1" ht="11.4" customHeight="1">
      <c r="B17" s="73" t="s">
        <v>224</v>
      </c>
      <c r="C17" s="66" t="s">
        <v>225</v>
      </c>
      <c r="D17" s="67" t="s">
        <v>204</v>
      </c>
      <c r="E17" s="68">
        <v>8.31</v>
      </c>
      <c r="F17" s="69">
        <v>0.5</v>
      </c>
      <c r="G17" s="70">
        <f t="shared" si="0"/>
        <v>8.81</v>
      </c>
    </row>
    <row r="18" spans="2:7" s="61" customFormat="1" ht="10.199999999999999" customHeight="1">
      <c r="B18" s="73" t="s">
        <v>226</v>
      </c>
      <c r="C18" s="66" t="s">
        <v>227</v>
      </c>
      <c r="D18" s="67" t="s">
        <v>204</v>
      </c>
      <c r="E18" s="68">
        <v>8.31</v>
      </c>
      <c r="F18" s="69">
        <v>0.61</v>
      </c>
      <c r="G18" s="70">
        <f t="shared" si="0"/>
        <v>8.92</v>
      </c>
    </row>
    <row r="19" spans="2:7" s="61" customFormat="1" ht="10.199999999999999" customHeight="1">
      <c r="B19" s="73" t="s">
        <v>228</v>
      </c>
      <c r="C19" s="66" t="s">
        <v>229</v>
      </c>
      <c r="D19" s="67" t="s">
        <v>204</v>
      </c>
      <c r="E19" s="68">
        <v>12.11</v>
      </c>
      <c r="F19" s="69">
        <v>0.61</v>
      </c>
      <c r="G19" s="70">
        <f t="shared" si="0"/>
        <v>12.719999999999999</v>
      </c>
    </row>
    <row r="20" spans="2:7" s="61" customFormat="1" ht="12.6" customHeight="1">
      <c r="B20" s="73" t="s">
        <v>230</v>
      </c>
      <c r="C20" s="66" t="s">
        <v>231</v>
      </c>
      <c r="D20" s="67" t="s">
        <v>204</v>
      </c>
      <c r="E20" s="68">
        <v>12.11</v>
      </c>
      <c r="F20" s="69">
        <v>0.83</v>
      </c>
      <c r="G20" s="70">
        <f t="shared" si="0"/>
        <v>12.94</v>
      </c>
    </row>
    <row r="21" spans="2:7" s="61" customFormat="1" ht="31.2" customHeight="1">
      <c r="B21" s="73" t="s">
        <v>232</v>
      </c>
      <c r="C21" s="66" t="s">
        <v>233</v>
      </c>
      <c r="D21" s="67" t="s">
        <v>204</v>
      </c>
      <c r="E21" s="68">
        <v>20.79</v>
      </c>
      <c r="F21" s="69">
        <v>0.83</v>
      </c>
      <c r="G21" s="70">
        <f t="shared" si="0"/>
        <v>21.619999999999997</v>
      </c>
    </row>
    <row r="22" spans="2:7" s="61" customFormat="1" ht="12" customHeight="1">
      <c r="B22" s="62">
        <v>2.2999999999999998</v>
      </c>
      <c r="C22" s="311" t="s">
        <v>234</v>
      </c>
      <c r="D22" s="312"/>
      <c r="E22" s="313"/>
      <c r="F22" s="63"/>
      <c r="G22" s="72"/>
    </row>
    <row r="23" spans="2:7" s="61" customFormat="1" ht="21" customHeight="1">
      <c r="B23" s="73" t="s">
        <v>235</v>
      </c>
      <c r="C23" s="66" t="s">
        <v>236</v>
      </c>
      <c r="D23" s="67" t="s">
        <v>204</v>
      </c>
      <c r="E23" s="68">
        <v>8.31</v>
      </c>
      <c r="F23" s="69">
        <v>0.5</v>
      </c>
      <c r="G23" s="70">
        <f>E23+F23</f>
        <v>8.81</v>
      </c>
    </row>
    <row r="24" spans="2:7" s="61" customFormat="1" ht="21" customHeight="1">
      <c r="B24" s="73" t="s">
        <v>237</v>
      </c>
      <c r="C24" s="66" t="s">
        <v>238</v>
      </c>
      <c r="D24" s="67" t="s">
        <v>204</v>
      </c>
      <c r="E24" s="68">
        <v>10.1</v>
      </c>
      <c r="F24" s="69">
        <v>0.72</v>
      </c>
      <c r="G24" s="70">
        <f t="shared" ref="G24:G34" si="1">E24+F24</f>
        <v>10.82</v>
      </c>
    </row>
    <row r="25" spans="2:7" s="61" customFormat="1" ht="10.95" customHeight="1">
      <c r="B25" s="73" t="s">
        <v>239</v>
      </c>
      <c r="C25" s="66" t="s">
        <v>240</v>
      </c>
      <c r="D25" s="67" t="s">
        <v>204</v>
      </c>
      <c r="E25" s="68">
        <v>4.03</v>
      </c>
      <c r="F25" s="69">
        <v>0.5</v>
      </c>
      <c r="G25" s="70">
        <f t="shared" si="1"/>
        <v>4.53</v>
      </c>
    </row>
    <row r="26" spans="2:7" s="61" customFormat="1" ht="10.199999999999999" customHeight="1">
      <c r="B26" s="73" t="s">
        <v>241</v>
      </c>
      <c r="C26" s="66" t="s">
        <v>242</v>
      </c>
      <c r="D26" s="67" t="s">
        <v>204</v>
      </c>
      <c r="E26" s="68">
        <v>4.03</v>
      </c>
      <c r="F26" s="69">
        <v>0.5</v>
      </c>
      <c r="G26" s="70">
        <f t="shared" si="1"/>
        <v>4.53</v>
      </c>
    </row>
    <row r="27" spans="2:7" s="61" customFormat="1" ht="10.199999999999999" customHeight="1">
      <c r="B27" s="73" t="s">
        <v>243</v>
      </c>
      <c r="C27" s="66" t="s">
        <v>244</v>
      </c>
      <c r="D27" s="67" t="s">
        <v>204</v>
      </c>
      <c r="E27" s="68">
        <v>4.03</v>
      </c>
      <c r="F27" s="69">
        <v>0.5</v>
      </c>
      <c r="G27" s="70">
        <f t="shared" si="1"/>
        <v>4.53</v>
      </c>
    </row>
    <row r="28" spans="2:7">
      <c r="B28" s="73" t="s">
        <v>245</v>
      </c>
      <c r="C28" s="66" t="s">
        <v>246</v>
      </c>
      <c r="D28" s="67" t="s">
        <v>204</v>
      </c>
      <c r="E28" s="68">
        <v>4.03</v>
      </c>
      <c r="F28" s="69">
        <v>0.72</v>
      </c>
      <c r="G28" s="70">
        <f t="shared" si="1"/>
        <v>4.75</v>
      </c>
    </row>
    <row r="29" spans="2:7" ht="20.399999999999999" customHeight="1">
      <c r="B29" s="73" t="s">
        <v>247</v>
      </c>
      <c r="C29" s="66" t="s">
        <v>248</v>
      </c>
      <c r="D29" s="57" t="s">
        <v>204</v>
      </c>
      <c r="E29" s="74">
        <v>19</v>
      </c>
      <c r="F29" s="69">
        <v>0.61</v>
      </c>
      <c r="G29" s="70">
        <f t="shared" si="1"/>
        <v>19.61</v>
      </c>
    </row>
    <row r="30" spans="2:7" ht="43.2" customHeight="1">
      <c r="B30" s="75" t="s">
        <v>249</v>
      </c>
      <c r="C30" s="76" t="s">
        <v>250</v>
      </c>
      <c r="D30" s="57" t="s">
        <v>204</v>
      </c>
      <c r="E30" s="74">
        <v>14.71</v>
      </c>
      <c r="F30" s="69">
        <v>0.72</v>
      </c>
      <c r="G30" s="70">
        <f t="shared" si="1"/>
        <v>15.430000000000001</v>
      </c>
    </row>
    <row r="31" spans="2:7" ht="21.6" customHeight="1">
      <c r="B31" s="75" t="s">
        <v>251</v>
      </c>
      <c r="C31" s="76" t="s">
        <v>252</v>
      </c>
      <c r="D31" s="57" t="s">
        <v>204</v>
      </c>
      <c r="E31" s="74">
        <v>13.26</v>
      </c>
      <c r="F31" s="69">
        <v>0.72</v>
      </c>
      <c r="G31" s="70">
        <f t="shared" si="1"/>
        <v>13.98</v>
      </c>
    </row>
    <row r="32" spans="2:7" ht="34.950000000000003" customHeight="1">
      <c r="B32" s="75" t="s">
        <v>253</v>
      </c>
      <c r="C32" s="76" t="s">
        <v>254</v>
      </c>
      <c r="D32" s="57" t="s">
        <v>204</v>
      </c>
      <c r="E32" s="74">
        <v>13.26</v>
      </c>
      <c r="F32" s="69">
        <v>0.72</v>
      </c>
      <c r="G32" s="70">
        <f t="shared" si="1"/>
        <v>13.98</v>
      </c>
    </row>
    <row r="33" spans="2:7" ht="22.2" customHeight="1">
      <c r="B33" s="75" t="s">
        <v>255</v>
      </c>
      <c r="C33" s="76" t="s">
        <v>256</v>
      </c>
      <c r="D33" s="57" t="s">
        <v>204</v>
      </c>
      <c r="E33" s="74">
        <v>7.1</v>
      </c>
      <c r="F33" s="69">
        <v>1.01</v>
      </c>
      <c r="G33" s="70">
        <f t="shared" si="1"/>
        <v>8.11</v>
      </c>
    </row>
    <row r="34" spans="2:7" ht="18" customHeight="1">
      <c r="B34" s="75" t="s">
        <v>27</v>
      </c>
      <c r="C34" s="76" t="s">
        <v>257</v>
      </c>
      <c r="D34" s="57" t="s">
        <v>204</v>
      </c>
      <c r="E34" s="74">
        <v>8.31</v>
      </c>
      <c r="F34" s="69">
        <v>0.78</v>
      </c>
      <c r="G34" s="70">
        <f t="shared" si="1"/>
        <v>9.09</v>
      </c>
    </row>
  </sheetData>
  <mergeCells count="6">
    <mergeCell ref="C22:E22"/>
    <mergeCell ref="B1:G1"/>
    <mergeCell ref="H1:K1"/>
    <mergeCell ref="C4:E4"/>
    <mergeCell ref="C5:E5"/>
    <mergeCell ref="C10:E10"/>
  </mergeCells>
  <pageMargins left="0.2" right="0.19685039370078741" top="0.19685039370078741" bottom="0.19685039370078741" header="0.19685039370078741" footer="0.1968503937007874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B1:F16"/>
  <sheetViews>
    <sheetView topLeftCell="B1" workbookViewId="0">
      <selection activeCell="E16" sqref="E16"/>
    </sheetView>
  </sheetViews>
  <sheetFormatPr defaultColWidth="9.109375" defaultRowHeight="13.2"/>
  <cols>
    <col min="1" max="1" width="3.5546875" style="47" customWidth="1"/>
    <col min="2" max="2" width="7.109375" style="47" customWidth="1"/>
    <col min="3" max="3" width="48.33203125" style="47" customWidth="1"/>
    <col min="4" max="4" width="11.5546875" style="47" customWidth="1"/>
    <col min="5" max="5" width="11" style="47" customWidth="1"/>
    <col min="6" max="6" width="14.33203125" style="47" customWidth="1"/>
    <col min="7" max="256" width="9.109375" style="47"/>
    <col min="257" max="257" width="3.5546875" style="47" customWidth="1"/>
    <col min="258" max="258" width="7.109375" style="47" customWidth="1"/>
    <col min="259" max="259" width="48.33203125" style="47" customWidth="1"/>
    <col min="260" max="260" width="11.5546875" style="47" customWidth="1"/>
    <col min="261" max="261" width="11" style="47" customWidth="1"/>
    <col min="262" max="262" width="14.33203125" style="47" customWidth="1"/>
    <col min="263" max="512" width="9.109375" style="47"/>
    <col min="513" max="513" width="3.5546875" style="47" customWidth="1"/>
    <col min="514" max="514" width="7.109375" style="47" customWidth="1"/>
    <col min="515" max="515" width="48.33203125" style="47" customWidth="1"/>
    <col min="516" max="516" width="11.5546875" style="47" customWidth="1"/>
    <col min="517" max="517" width="11" style="47" customWidth="1"/>
    <col min="518" max="518" width="14.33203125" style="47" customWidth="1"/>
    <col min="519" max="768" width="9.109375" style="47"/>
    <col min="769" max="769" width="3.5546875" style="47" customWidth="1"/>
    <col min="770" max="770" width="7.109375" style="47" customWidth="1"/>
    <col min="771" max="771" width="48.33203125" style="47" customWidth="1"/>
    <col min="772" max="772" width="11.5546875" style="47" customWidth="1"/>
    <col min="773" max="773" width="11" style="47" customWidth="1"/>
    <col min="774" max="774" width="14.33203125" style="47" customWidth="1"/>
    <col min="775" max="1024" width="9.109375" style="47"/>
    <col min="1025" max="1025" width="3.5546875" style="47" customWidth="1"/>
    <col min="1026" max="1026" width="7.109375" style="47" customWidth="1"/>
    <col min="1027" max="1027" width="48.33203125" style="47" customWidth="1"/>
    <col min="1028" max="1028" width="11.5546875" style="47" customWidth="1"/>
    <col min="1029" max="1029" width="11" style="47" customWidth="1"/>
    <col min="1030" max="1030" width="14.33203125" style="47" customWidth="1"/>
    <col min="1031" max="1280" width="9.109375" style="47"/>
    <col min="1281" max="1281" width="3.5546875" style="47" customWidth="1"/>
    <col min="1282" max="1282" width="7.109375" style="47" customWidth="1"/>
    <col min="1283" max="1283" width="48.33203125" style="47" customWidth="1"/>
    <col min="1284" max="1284" width="11.5546875" style="47" customWidth="1"/>
    <col min="1285" max="1285" width="11" style="47" customWidth="1"/>
    <col min="1286" max="1286" width="14.33203125" style="47" customWidth="1"/>
    <col min="1287" max="1536" width="9.109375" style="47"/>
    <col min="1537" max="1537" width="3.5546875" style="47" customWidth="1"/>
    <col min="1538" max="1538" width="7.109375" style="47" customWidth="1"/>
    <col min="1539" max="1539" width="48.33203125" style="47" customWidth="1"/>
    <col min="1540" max="1540" width="11.5546875" style="47" customWidth="1"/>
    <col min="1541" max="1541" width="11" style="47" customWidth="1"/>
    <col min="1542" max="1542" width="14.33203125" style="47" customWidth="1"/>
    <col min="1543" max="1792" width="9.109375" style="47"/>
    <col min="1793" max="1793" width="3.5546875" style="47" customWidth="1"/>
    <col min="1794" max="1794" width="7.109375" style="47" customWidth="1"/>
    <col min="1795" max="1795" width="48.33203125" style="47" customWidth="1"/>
    <col min="1796" max="1796" width="11.5546875" style="47" customWidth="1"/>
    <col min="1797" max="1797" width="11" style="47" customWidth="1"/>
    <col min="1798" max="1798" width="14.33203125" style="47" customWidth="1"/>
    <col min="1799" max="2048" width="9.109375" style="47"/>
    <col min="2049" max="2049" width="3.5546875" style="47" customWidth="1"/>
    <col min="2050" max="2050" width="7.109375" style="47" customWidth="1"/>
    <col min="2051" max="2051" width="48.33203125" style="47" customWidth="1"/>
    <col min="2052" max="2052" width="11.5546875" style="47" customWidth="1"/>
    <col min="2053" max="2053" width="11" style="47" customWidth="1"/>
    <col min="2054" max="2054" width="14.33203125" style="47" customWidth="1"/>
    <col min="2055" max="2304" width="9.109375" style="47"/>
    <col min="2305" max="2305" width="3.5546875" style="47" customWidth="1"/>
    <col min="2306" max="2306" width="7.109375" style="47" customWidth="1"/>
    <col min="2307" max="2307" width="48.33203125" style="47" customWidth="1"/>
    <col min="2308" max="2308" width="11.5546875" style="47" customWidth="1"/>
    <col min="2309" max="2309" width="11" style="47" customWidth="1"/>
    <col min="2310" max="2310" width="14.33203125" style="47" customWidth="1"/>
    <col min="2311" max="2560" width="9.109375" style="47"/>
    <col min="2561" max="2561" width="3.5546875" style="47" customWidth="1"/>
    <col min="2562" max="2562" width="7.109375" style="47" customWidth="1"/>
    <col min="2563" max="2563" width="48.33203125" style="47" customWidth="1"/>
    <col min="2564" max="2564" width="11.5546875" style="47" customWidth="1"/>
    <col min="2565" max="2565" width="11" style="47" customWidth="1"/>
    <col min="2566" max="2566" width="14.33203125" style="47" customWidth="1"/>
    <col min="2567" max="2816" width="9.109375" style="47"/>
    <col min="2817" max="2817" width="3.5546875" style="47" customWidth="1"/>
    <col min="2818" max="2818" width="7.109375" style="47" customWidth="1"/>
    <col min="2819" max="2819" width="48.33203125" style="47" customWidth="1"/>
    <col min="2820" max="2820" width="11.5546875" style="47" customWidth="1"/>
    <col min="2821" max="2821" width="11" style="47" customWidth="1"/>
    <col min="2822" max="2822" width="14.33203125" style="47" customWidth="1"/>
    <col min="2823" max="3072" width="9.109375" style="47"/>
    <col min="3073" max="3073" width="3.5546875" style="47" customWidth="1"/>
    <col min="3074" max="3074" width="7.109375" style="47" customWidth="1"/>
    <col min="3075" max="3075" width="48.33203125" style="47" customWidth="1"/>
    <col min="3076" max="3076" width="11.5546875" style="47" customWidth="1"/>
    <col min="3077" max="3077" width="11" style="47" customWidth="1"/>
    <col min="3078" max="3078" width="14.33203125" style="47" customWidth="1"/>
    <col min="3079" max="3328" width="9.109375" style="47"/>
    <col min="3329" max="3329" width="3.5546875" style="47" customWidth="1"/>
    <col min="3330" max="3330" width="7.109375" style="47" customWidth="1"/>
    <col min="3331" max="3331" width="48.33203125" style="47" customWidth="1"/>
    <col min="3332" max="3332" width="11.5546875" style="47" customWidth="1"/>
    <col min="3333" max="3333" width="11" style="47" customWidth="1"/>
    <col min="3334" max="3334" width="14.33203125" style="47" customWidth="1"/>
    <col min="3335" max="3584" width="9.109375" style="47"/>
    <col min="3585" max="3585" width="3.5546875" style="47" customWidth="1"/>
    <col min="3586" max="3586" width="7.109375" style="47" customWidth="1"/>
    <col min="3587" max="3587" width="48.33203125" style="47" customWidth="1"/>
    <col min="3588" max="3588" width="11.5546875" style="47" customWidth="1"/>
    <col min="3589" max="3589" width="11" style="47" customWidth="1"/>
    <col min="3590" max="3590" width="14.33203125" style="47" customWidth="1"/>
    <col min="3591" max="3840" width="9.109375" style="47"/>
    <col min="3841" max="3841" width="3.5546875" style="47" customWidth="1"/>
    <col min="3842" max="3842" width="7.109375" style="47" customWidth="1"/>
    <col min="3843" max="3843" width="48.33203125" style="47" customWidth="1"/>
    <col min="3844" max="3844" width="11.5546875" style="47" customWidth="1"/>
    <col min="3845" max="3845" width="11" style="47" customWidth="1"/>
    <col min="3846" max="3846" width="14.33203125" style="47" customWidth="1"/>
    <col min="3847" max="4096" width="9.109375" style="47"/>
    <col min="4097" max="4097" width="3.5546875" style="47" customWidth="1"/>
    <col min="4098" max="4098" width="7.109375" style="47" customWidth="1"/>
    <col min="4099" max="4099" width="48.33203125" style="47" customWidth="1"/>
    <col min="4100" max="4100" width="11.5546875" style="47" customWidth="1"/>
    <col min="4101" max="4101" width="11" style="47" customWidth="1"/>
    <col min="4102" max="4102" width="14.33203125" style="47" customWidth="1"/>
    <col min="4103" max="4352" width="9.109375" style="47"/>
    <col min="4353" max="4353" width="3.5546875" style="47" customWidth="1"/>
    <col min="4354" max="4354" width="7.109375" style="47" customWidth="1"/>
    <col min="4355" max="4355" width="48.33203125" style="47" customWidth="1"/>
    <col min="4356" max="4356" width="11.5546875" style="47" customWidth="1"/>
    <col min="4357" max="4357" width="11" style="47" customWidth="1"/>
    <col min="4358" max="4358" width="14.33203125" style="47" customWidth="1"/>
    <col min="4359" max="4608" width="9.109375" style="47"/>
    <col min="4609" max="4609" width="3.5546875" style="47" customWidth="1"/>
    <col min="4610" max="4610" width="7.109375" style="47" customWidth="1"/>
    <col min="4611" max="4611" width="48.33203125" style="47" customWidth="1"/>
    <col min="4612" max="4612" width="11.5546875" style="47" customWidth="1"/>
    <col min="4613" max="4613" width="11" style="47" customWidth="1"/>
    <col min="4614" max="4614" width="14.33203125" style="47" customWidth="1"/>
    <col min="4615" max="4864" width="9.109375" style="47"/>
    <col min="4865" max="4865" width="3.5546875" style="47" customWidth="1"/>
    <col min="4866" max="4866" width="7.109375" style="47" customWidth="1"/>
    <col min="4867" max="4867" width="48.33203125" style="47" customWidth="1"/>
    <col min="4868" max="4868" width="11.5546875" style="47" customWidth="1"/>
    <col min="4869" max="4869" width="11" style="47" customWidth="1"/>
    <col min="4870" max="4870" width="14.33203125" style="47" customWidth="1"/>
    <col min="4871" max="5120" width="9.109375" style="47"/>
    <col min="5121" max="5121" width="3.5546875" style="47" customWidth="1"/>
    <col min="5122" max="5122" width="7.109375" style="47" customWidth="1"/>
    <col min="5123" max="5123" width="48.33203125" style="47" customWidth="1"/>
    <col min="5124" max="5124" width="11.5546875" style="47" customWidth="1"/>
    <col min="5125" max="5125" width="11" style="47" customWidth="1"/>
    <col min="5126" max="5126" width="14.33203125" style="47" customWidth="1"/>
    <col min="5127" max="5376" width="9.109375" style="47"/>
    <col min="5377" max="5377" width="3.5546875" style="47" customWidth="1"/>
    <col min="5378" max="5378" width="7.109375" style="47" customWidth="1"/>
    <col min="5379" max="5379" width="48.33203125" style="47" customWidth="1"/>
    <col min="5380" max="5380" width="11.5546875" style="47" customWidth="1"/>
    <col min="5381" max="5381" width="11" style="47" customWidth="1"/>
    <col min="5382" max="5382" width="14.33203125" style="47" customWidth="1"/>
    <col min="5383" max="5632" width="9.109375" style="47"/>
    <col min="5633" max="5633" width="3.5546875" style="47" customWidth="1"/>
    <col min="5634" max="5634" width="7.109375" style="47" customWidth="1"/>
    <col min="5635" max="5635" width="48.33203125" style="47" customWidth="1"/>
    <col min="5636" max="5636" width="11.5546875" style="47" customWidth="1"/>
    <col min="5637" max="5637" width="11" style="47" customWidth="1"/>
    <col min="5638" max="5638" width="14.33203125" style="47" customWidth="1"/>
    <col min="5639" max="5888" width="9.109375" style="47"/>
    <col min="5889" max="5889" width="3.5546875" style="47" customWidth="1"/>
    <col min="5890" max="5890" width="7.109375" style="47" customWidth="1"/>
    <col min="5891" max="5891" width="48.33203125" style="47" customWidth="1"/>
    <col min="5892" max="5892" width="11.5546875" style="47" customWidth="1"/>
    <col min="5893" max="5893" width="11" style="47" customWidth="1"/>
    <col min="5894" max="5894" width="14.33203125" style="47" customWidth="1"/>
    <col min="5895" max="6144" width="9.109375" style="47"/>
    <col min="6145" max="6145" width="3.5546875" style="47" customWidth="1"/>
    <col min="6146" max="6146" width="7.109375" style="47" customWidth="1"/>
    <col min="6147" max="6147" width="48.33203125" style="47" customWidth="1"/>
    <col min="6148" max="6148" width="11.5546875" style="47" customWidth="1"/>
    <col min="6149" max="6149" width="11" style="47" customWidth="1"/>
    <col min="6150" max="6150" width="14.33203125" style="47" customWidth="1"/>
    <col min="6151" max="6400" width="9.109375" style="47"/>
    <col min="6401" max="6401" width="3.5546875" style="47" customWidth="1"/>
    <col min="6402" max="6402" width="7.109375" style="47" customWidth="1"/>
    <col min="6403" max="6403" width="48.33203125" style="47" customWidth="1"/>
    <col min="6404" max="6404" width="11.5546875" style="47" customWidth="1"/>
    <col min="6405" max="6405" width="11" style="47" customWidth="1"/>
    <col min="6406" max="6406" width="14.33203125" style="47" customWidth="1"/>
    <col min="6407" max="6656" width="9.109375" style="47"/>
    <col min="6657" max="6657" width="3.5546875" style="47" customWidth="1"/>
    <col min="6658" max="6658" width="7.109375" style="47" customWidth="1"/>
    <col min="6659" max="6659" width="48.33203125" style="47" customWidth="1"/>
    <col min="6660" max="6660" width="11.5546875" style="47" customWidth="1"/>
    <col min="6661" max="6661" width="11" style="47" customWidth="1"/>
    <col min="6662" max="6662" width="14.33203125" style="47" customWidth="1"/>
    <col min="6663" max="6912" width="9.109375" style="47"/>
    <col min="6913" max="6913" width="3.5546875" style="47" customWidth="1"/>
    <col min="6914" max="6914" width="7.109375" style="47" customWidth="1"/>
    <col min="6915" max="6915" width="48.33203125" style="47" customWidth="1"/>
    <col min="6916" max="6916" width="11.5546875" style="47" customWidth="1"/>
    <col min="6917" max="6917" width="11" style="47" customWidth="1"/>
    <col min="6918" max="6918" width="14.33203125" style="47" customWidth="1"/>
    <col min="6919" max="7168" width="9.109375" style="47"/>
    <col min="7169" max="7169" width="3.5546875" style="47" customWidth="1"/>
    <col min="7170" max="7170" width="7.109375" style="47" customWidth="1"/>
    <col min="7171" max="7171" width="48.33203125" style="47" customWidth="1"/>
    <col min="7172" max="7172" width="11.5546875" style="47" customWidth="1"/>
    <col min="7173" max="7173" width="11" style="47" customWidth="1"/>
    <col min="7174" max="7174" width="14.33203125" style="47" customWidth="1"/>
    <col min="7175" max="7424" width="9.109375" style="47"/>
    <col min="7425" max="7425" width="3.5546875" style="47" customWidth="1"/>
    <col min="7426" max="7426" width="7.109375" style="47" customWidth="1"/>
    <col min="7427" max="7427" width="48.33203125" style="47" customWidth="1"/>
    <col min="7428" max="7428" width="11.5546875" style="47" customWidth="1"/>
    <col min="7429" max="7429" width="11" style="47" customWidth="1"/>
    <col min="7430" max="7430" width="14.33203125" style="47" customWidth="1"/>
    <col min="7431" max="7680" width="9.109375" style="47"/>
    <col min="7681" max="7681" width="3.5546875" style="47" customWidth="1"/>
    <col min="7682" max="7682" width="7.109375" style="47" customWidth="1"/>
    <col min="7683" max="7683" width="48.33203125" style="47" customWidth="1"/>
    <col min="7684" max="7684" width="11.5546875" style="47" customWidth="1"/>
    <col min="7685" max="7685" width="11" style="47" customWidth="1"/>
    <col min="7686" max="7686" width="14.33203125" style="47" customWidth="1"/>
    <col min="7687" max="7936" width="9.109375" style="47"/>
    <col min="7937" max="7937" width="3.5546875" style="47" customWidth="1"/>
    <col min="7938" max="7938" width="7.109375" style="47" customWidth="1"/>
    <col min="7939" max="7939" width="48.33203125" style="47" customWidth="1"/>
    <col min="7940" max="7940" width="11.5546875" style="47" customWidth="1"/>
    <col min="7941" max="7941" width="11" style="47" customWidth="1"/>
    <col min="7942" max="7942" width="14.33203125" style="47" customWidth="1"/>
    <col min="7943" max="8192" width="9.109375" style="47"/>
    <col min="8193" max="8193" width="3.5546875" style="47" customWidth="1"/>
    <col min="8194" max="8194" width="7.109375" style="47" customWidth="1"/>
    <col min="8195" max="8195" width="48.33203125" style="47" customWidth="1"/>
    <col min="8196" max="8196" width="11.5546875" style="47" customWidth="1"/>
    <col min="8197" max="8197" width="11" style="47" customWidth="1"/>
    <col min="8198" max="8198" width="14.33203125" style="47" customWidth="1"/>
    <col min="8199" max="8448" width="9.109375" style="47"/>
    <col min="8449" max="8449" width="3.5546875" style="47" customWidth="1"/>
    <col min="8450" max="8450" width="7.109375" style="47" customWidth="1"/>
    <col min="8451" max="8451" width="48.33203125" style="47" customWidth="1"/>
    <col min="8452" max="8452" width="11.5546875" style="47" customWidth="1"/>
    <col min="8453" max="8453" width="11" style="47" customWidth="1"/>
    <col min="8454" max="8454" width="14.33203125" style="47" customWidth="1"/>
    <col min="8455" max="8704" width="9.109375" style="47"/>
    <col min="8705" max="8705" width="3.5546875" style="47" customWidth="1"/>
    <col min="8706" max="8706" width="7.109375" style="47" customWidth="1"/>
    <col min="8707" max="8707" width="48.33203125" style="47" customWidth="1"/>
    <col min="8708" max="8708" width="11.5546875" style="47" customWidth="1"/>
    <col min="8709" max="8709" width="11" style="47" customWidth="1"/>
    <col min="8710" max="8710" width="14.33203125" style="47" customWidth="1"/>
    <col min="8711" max="8960" width="9.109375" style="47"/>
    <col min="8961" max="8961" width="3.5546875" style="47" customWidth="1"/>
    <col min="8962" max="8962" width="7.109375" style="47" customWidth="1"/>
    <col min="8963" max="8963" width="48.33203125" style="47" customWidth="1"/>
    <col min="8964" max="8964" width="11.5546875" style="47" customWidth="1"/>
    <col min="8965" max="8965" width="11" style="47" customWidth="1"/>
    <col min="8966" max="8966" width="14.33203125" style="47" customWidth="1"/>
    <col min="8967" max="9216" width="9.109375" style="47"/>
    <col min="9217" max="9217" width="3.5546875" style="47" customWidth="1"/>
    <col min="9218" max="9218" width="7.109375" style="47" customWidth="1"/>
    <col min="9219" max="9219" width="48.33203125" style="47" customWidth="1"/>
    <col min="9220" max="9220" width="11.5546875" style="47" customWidth="1"/>
    <col min="9221" max="9221" width="11" style="47" customWidth="1"/>
    <col min="9222" max="9222" width="14.33203125" style="47" customWidth="1"/>
    <col min="9223" max="9472" width="9.109375" style="47"/>
    <col min="9473" max="9473" width="3.5546875" style="47" customWidth="1"/>
    <col min="9474" max="9474" width="7.109375" style="47" customWidth="1"/>
    <col min="9475" max="9475" width="48.33203125" style="47" customWidth="1"/>
    <col min="9476" max="9476" width="11.5546875" style="47" customWidth="1"/>
    <col min="9477" max="9477" width="11" style="47" customWidth="1"/>
    <col min="9478" max="9478" width="14.33203125" style="47" customWidth="1"/>
    <col min="9479" max="9728" width="9.109375" style="47"/>
    <col min="9729" max="9729" width="3.5546875" style="47" customWidth="1"/>
    <col min="9730" max="9730" width="7.109375" style="47" customWidth="1"/>
    <col min="9731" max="9731" width="48.33203125" style="47" customWidth="1"/>
    <col min="9732" max="9732" width="11.5546875" style="47" customWidth="1"/>
    <col min="9733" max="9733" width="11" style="47" customWidth="1"/>
    <col min="9734" max="9734" width="14.33203125" style="47" customWidth="1"/>
    <col min="9735" max="9984" width="9.109375" style="47"/>
    <col min="9985" max="9985" width="3.5546875" style="47" customWidth="1"/>
    <col min="9986" max="9986" width="7.109375" style="47" customWidth="1"/>
    <col min="9987" max="9987" width="48.33203125" style="47" customWidth="1"/>
    <col min="9988" max="9988" width="11.5546875" style="47" customWidth="1"/>
    <col min="9989" max="9989" width="11" style="47" customWidth="1"/>
    <col min="9990" max="9990" width="14.33203125" style="47" customWidth="1"/>
    <col min="9991" max="10240" width="9.109375" style="47"/>
    <col min="10241" max="10241" width="3.5546875" style="47" customWidth="1"/>
    <col min="10242" max="10242" width="7.109375" style="47" customWidth="1"/>
    <col min="10243" max="10243" width="48.33203125" style="47" customWidth="1"/>
    <col min="10244" max="10244" width="11.5546875" style="47" customWidth="1"/>
    <col min="10245" max="10245" width="11" style="47" customWidth="1"/>
    <col min="10246" max="10246" width="14.33203125" style="47" customWidth="1"/>
    <col min="10247" max="10496" width="9.109375" style="47"/>
    <col min="10497" max="10497" width="3.5546875" style="47" customWidth="1"/>
    <col min="10498" max="10498" width="7.109375" style="47" customWidth="1"/>
    <col min="10499" max="10499" width="48.33203125" style="47" customWidth="1"/>
    <col min="10500" max="10500" width="11.5546875" style="47" customWidth="1"/>
    <col min="10501" max="10501" width="11" style="47" customWidth="1"/>
    <col min="10502" max="10502" width="14.33203125" style="47" customWidth="1"/>
    <col min="10503" max="10752" width="9.109375" style="47"/>
    <col min="10753" max="10753" width="3.5546875" style="47" customWidth="1"/>
    <col min="10754" max="10754" width="7.109375" style="47" customWidth="1"/>
    <col min="10755" max="10755" width="48.33203125" style="47" customWidth="1"/>
    <col min="10756" max="10756" width="11.5546875" style="47" customWidth="1"/>
    <col min="10757" max="10757" width="11" style="47" customWidth="1"/>
    <col min="10758" max="10758" width="14.33203125" style="47" customWidth="1"/>
    <col min="10759" max="11008" width="9.109375" style="47"/>
    <col min="11009" max="11009" width="3.5546875" style="47" customWidth="1"/>
    <col min="11010" max="11010" width="7.109375" style="47" customWidth="1"/>
    <col min="11011" max="11011" width="48.33203125" style="47" customWidth="1"/>
    <col min="11012" max="11012" width="11.5546875" style="47" customWidth="1"/>
    <col min="11013" max="11013" width="11" style="47" customWidth="1"/>
    <col min="11014" max="11014" width="14.33203125" style="47" customWidth="1"/>
    <col min="11015" max="11264" width="9.109375" style="47"/>
    <col min="11265" max="11265" width="3.5546875" style="47" customWidth="1"/>
    <col min="11266" max="11266" width="7.109375" style="47" customWidth="1"/>
    <col min="11267" max="11267" width="48.33203125" style="47" customWidth="1"/>
    <col min="11268" max="11268" width="11.5546875" style="47" customWidth="1"/>
    <col min="11269" max="11269" width="11" style="47" customWidth="1"/>
    <col min="11270" max="11270" width="14.33203125" style="47" customWidth="1"/>
    <col min="11271" max="11520" width="9.109375" style="47"/>
    <col min="11521" max="11521" width="3.5546875" style="47" customWidth="1"/>
    <col min="11522" max="11522" width="7.109375" style="47" customWidth="1"/>
    <col min="11523" max="11523" width="48.33203125" style="47" customWidth="1"/>
    <col min="11524" max="11524" width="11.5546875" style="47" customWidth="1"/>
    <col min="11525" max="11525" width="11" style="47" customWidth="1"/>
    <col min="11526" max="11526" width="14.33203125" style="47" customWidth="1"/>
    <col min="11527" max="11776" width="9.109375" style="47"/>
    <col min="11777" max="11777" width="3.5546875" style="47" customWidth="1"/>
    <col min="11778" max="11778" width="7.109375" style="47" customWidth="1"/>
    <col min="11779" max="11779" width="48.33203125" style="47" customWidth="1"/>
    <col min="11780" max="11780" width="11.5546875" style="47" customWidth="1"/>
    <col min="11781" max="11781" width="11" style="47" customWidth="1"/>
    <col min="11782" max="11782" width="14.33203125" style="47" customWidth="1"/>
    <col min="11783" max="12032" width="9.109375" style="47"/>
    <col min="12033" max="12033" width="3.5546875" style="47" customWidth="1"/>
    <col min="12034" max="12034" width="7.109375" style="47" customWidth="1"/>
    <col min="12035" max="12035" width="48.33203125" style="47" customWidth="1"/>
    <col min="12036" max="12036" width="11.5546875" style="47" customWidth="1"/>
    <col min="12037" max="12037" width="11" style="47" customWidth="1"/>
    <col min="12038" max="12038" width="14.33203125" style="47" customWidth="1"/>
    <col min="12039" max="12288" width="9.109375" style="47"/>
    <col min="12289" max="12289" width="3.5546875" style="47" customWidth="1"/>
    <col min="12290" max="12290" width="7.109375" style="47" customWidth="1"/>
    <col min="12291" max="12291" width="48.33203125" style="47" customWidth="1"/>
    <col min="12292" max="12292" width="11.5546875" style="47" customWidth="1"/>
    <col min="12293" max="12293" width="11" style="47" customWidth="1"/>
    <col min="12294" max="12294" width="14.33203125" style="47" customWidth="1"/>
    <col min="12295" max="12544" width="9.109375" style="47"/>
    <col min="12545" max="12545" width="3.5546875" style="47" customWidth="1"/>
    <col min="12546" max="12546" width="7.109375" style="47" customWidth="1"/>
    <col min="12547" max="12547" width="48.33203125" style="47" customWidth="1"/>
    <col min="12548" max="12548" width="11.5546875" style="47" customWidth="1"/>
    <col min="12549" max="12549" width="11" style="47" customWidth="1"/>
    <col min="12550" max="12550" width="14.33203125" style="47" customWidth="1"/>
    <col min="12551" max="12800" width="9.109375" style="47"/>
    <col min="12801" max="12801" width="3.5546875" style="47" customWidth="1"/>
    <col min="12802" max="12802" width="7.109375" style="47" customWidth="1"/>
    <col min="12803" max="12803" width="48.33203125" style="47" customWidth="1"/>
    <col min="12804" max="12804" width="11.5546875" style="47" customWidth="1"/>
    <col min="12805" max="12805" width="11" style="47" customWidth="1"/>
    <col min="12806" max="12806" width="14.33203125" style="47" customWidth="1"/>
    <col min="12807" max="13056" width="9.109375" style="47"/>
    <col min="13057" max="13057" width="3.5546875" style="47" customWidth="1"/>
    <col min="13058" max="13058" width="7.109375" style="47" customWidth="1"/>
    <col min="13059" max="13059" width="48.33203125" style="47" customWidth="1"/>
    <col min="13060" max="13060" width="11.5546875" style="47" customWidth="1"/>
    <col min="13061" max="13061" width="11" style="47" customWidth="1"/>
    <col min="13062" max="13062" width="14.33203125" style="47" customWidth="1"/>
    <col min="13063" max="13312" width="9.109375" style="47"/>
    <col min="13313" max="13313" width="3.5546875" style="47" customWidth="1"/>
    <col min="13314" max="13314" width="7.109375" style="47" customWidth="1"/>
    <col min="13315" max="13315" width="48.33203125" style="47" customWidth="1"/>
    <col min="13316" max="13316" width="11.5546875" style="47" customWidth="1"/>
    <col min="13317" max="13317" width="11" style="47" customWidth="1"/>
    <col min="13318" max="13318" width="14.33203125" style="47" customWidth="1"/>
    <col min="13319" max="13568" width="9.109375" style="47"/>
    <col min="13569" max="13569" width="3.5546875" style="47" customWidth="1"/>
    <col min="13570" max="13570" width="7.109375" style="47" customWidth="1"/>
    <col min="13571" max="13571" width="48.33203125" style="47" customWidth="1"/>
    <col min="13572" max="13572" width="11.5546875" style="47" customWidth="1"/>
    <col min="13573" max="13573" width="11" style="47" customWidth="1"/>
    <col min="13574" max="13574" width="14.33203125" style="47" customWidth="1"/>
    <col min="13575" max="13824" width="9.109375" style="47"/>
    <col min="13825" max="13825" width="3.5546875" style="47" customWidth="1"/>
    <col min="13826" max="13826" width="7.109375" style="47" customWidth="1"/>
    <col min="13827" max="13827" width="48.33203125" style="47" customWidth="1"/>
    <col min="13828" max="13828" width="11.5546875" style="47" customWidth="1"/>
    <col min="13829" max="13829" width="11" style="47" customWidth="1"/>
    <col min="13830" max="13830" width="14.33203125" style="47" customWidth="1"/>
    <col min="13831" max="14080" width="9.109375" style="47"/>
    <col min="14081" max="14081" width="3.5546875" style="47" customWidth="1"/>
    <col min="14082" max="14082" width="7.109375" style="47" customWidth="1"/>
    <col min="14083" max="14083" width="48.33203125" style="47" customWidth="1"/>
    <col min="14084" max="14084" width="11.5546875" style="47" customWidth="1"/>
    <col min="14085" max="14085" width="11" style="47" customWidth="1"/>
    <col min="14086" max="14086" width="14.33203125" style="47" customWidth="1"/>
    <col min="14087" max="14336" width="9.109375" style="47"/>
    <col min="14337" max="14337" width="3.5546875" style="47" customWidth="1"/>
    <col min="14338" max="14338" width="7.109375" style="47" customWidth="1"/>
    <col min="14339" max="14339" width="48.33203125" style="47" customWidth="1"/>
    <col min="14340" max="14340" width="11.5546875" style="47" customWidth="1"/>
    <col min="14341" max="14341" width="11" style="47" customWidth="1"/>
    <col min="14342" max="14342" width="14.33203125" style="47" customWidth="1"/>
    <col min="14343" max="14592" width="9.109375" style="47"/>
    <col min="14593" max="14593" width="3.5546875" style="47" customWidth="1"/>
    <col min="14594" max="14594" width="7.109375" style="47" customWidth="1"/>
    <col min="14595" max="14595" width="48.33203125" style="47" customWidth="1"/>
    <col min="14596" max="14596" width="11.5546875" style="47" customWidth="1"/>
    <col min="14597" max="14597" width="11" style="47" customWidth="1"/>
    <col min="14598" max="14598" width="14.33203125" style="47" customWidth="1"/>
    <col min="14599" max="14848" width="9.109375" style="47"/>
    <col min="14849" max="14849" width="3.5546875" style="47" customWidth="1"/>
    <col min="14850" max="14850" width="7.109375" style="47" customWidth="1"/>
    <col min="14851" max="14851" width="48.33203125" style="47" customWidth="1"/>
    <col min="14852" max="14852" width="11.5546875" style="47" customWidth="1"/>
    <col min="14853" max="14853" width="11" style="47" customWidth="1"/>
    <col min="14854" max="14854" width="14.33203125" style="47" customWidth="1"/>
    <col min="14855" max="15104" width="9.109375" style="47"/>
    <col min="15105" max="15105" width="3.5546875" style="47" customWidth="1"/>
    <col min="15106" max="15106" width="7.109375" style="47" customWidth="1"/>
    <col min="15107" max="15107" width="48.33203125" style="47" customWidth="1"/>
    <col min="15108" max="15108" width="11.5546875" style="47" customWidth="1"/>
    <col min="15109" max="15109" width="11" style="47" customWidth="1"/>
    <col min="15110" max="15110" width="14.33203125" style="47" customWidth="1"/>
    <col min="15111" max="15360" width="9.109375" style="47"/>
    <col min="15361" max="15361" width="3.5546875" style="47" customWidth="1"/>
    <col min="15362" max="15362" width="7.109375" style="47" customWidth="1"/>
    <col min="15363" max="15363" width="48.33203125" style="47" customWidth="1"/>
    <col min="15364" max="15364" width="11.5546875" style="47" customWidth="1"/>
    <col min="15365" max="15365" width="11" style="47" customWidth="1"/>
    <col min="15366" max="15366" width="14.33203125" style="47" customWidth="1"/>
    <col min="15367" max="15616" width="9.109375" style="47"/>
    <col min="15617" max="15617" width="3.5546875" style="47" customWidth="1"/>
    <col min="15618" max="15618" width="7.109375" style="47" customWidth="1"/>
    <col min="15619" max="15619" width="48.33203125" style="47" customWidth="1"/>
    <col min="15620" max="15620" width="11.5546875" style="47" customWidth="1"/>
    <col min="15621" max="15621" width="11" style="47" customWidth="1"/>
    <col min="15622" max="15622" width="14.33203125" style="47" customWidth="1"/>
    <col min="15623" max="15872" width="9.109375" style="47"/>
    <col min="15873" max="15873" width="3.5546875" style="47" customWidth="1"/>
    <col min="15874" max="15874" width="7.109375" style="47" customWidth="1"/>
    <col min="15875" max="15875" width="48.33203125" style="47" customWidth="1"/>
    <col min="15876" max="15876" width="11.5546875" style="47" customWidth="1"/>
    <col min="15877" max="15877" width="11" style="47" customWidth="1"/>
    <col min="15878" max="15878" width="14.33203125" style="47" customWidth="1"/>
    <col min="15879" max="16128" width="9.109375" style="47"/>
    <col min="16129" max="16129" width="3.5546875" style="47" customWidth="1"/>
    <col min="16130" max="16130" width="7.109375" style="47" customWidth="1"/>
    <col min="16131" max="16131" width="48.33203125" style="47" customWidth="1"/>
    <col min="16132" max="16132" width="11.5546875" style="47" customWidth="1"/>
    <col min="16133" max="16133" width="11" style="47" customWidth="1"/>
    <col min="16134" max="16134" width="14.33203125" style="47" customWidth="1"/>
    <col min="16135" max="16384" width="9.109375" style="47"/>
  </cols>
  <sheetData>
    <row r="1" spans="2:6" ht="2.4" customHeight="1"/>
    <row r="2" spans="2:6" ht="3" customHeight="1"/>
    <row r="3" spans="2:6" hidden="1"/>
    <row r="4" spans="2:6" hidden="1"/>
    <row r="5" spans="2:6" hidden="1"/>
    <row r="6" spans="2:6" ht="24.6" customHeight="1">
      <c r="C6" s="323" t="s">
        <v>126</v>
      </c>
      <c r="D6" s="323"/>
      <c r="E6" s="323"/>
    </row>
    <row r="7" spans="2:6" ht="48" customHeight="1">
      <c r="B7" s="320" t="s">
        <v>354</v>
      </c>
      <c r="C7" s="320"/>
      <c r="D7" s="320"/>
      <c r="E7" s="320"/>
      <c r="F7" s="320"/>
    </row>
    <row r="8" spans="2:6" ht="9.75" customHeight="1">
      <c r="C8" s="79"/>
      <c r="D8" s="79"/>
      <c r="E8" s="79"/>
    </row>
    <row r="9" spans="2:6" s="82" customFormat="1" ht="36" customHeight="1">
      <c r="B9" s="80" t="s">
        <v>31</v>
      </c>
      <c r="C9" s="80" t="s">
        <v>63</v>
      </c>
      <c r="D9" s="80" t="s">
        <v>33</v>
      </c>
      <c r="E9" s="80" t="s">
        <v>6</v>
      </c>
      <c r="F9" s="81" t="s">
        <v>7</v>
      </c>
    </row>
    <row r="10" spans="2:6" ht="12.6" customHeight="1">
      <c r="B10" s="83">
        <v>1</v>
      </c>
      <c r="C10" s="83">
        <v>2</v>
      </c>
      <c r="D10" s="83">
        <v>3</v>
      </c>
      <c r="E10" s="83">
        <v>3</v>
      </c>
      <c r="F10" s="83">
        <v>5</v>
      </c>
    </row>
    <row r="11" spans="2:6" s="86" customFormat="1" ht="13.2" customHeight="1">
      <c r="B11" s="84">
        <v>1</v>
      </c>
      <c r="C11" s="321" t="s">
        <v>258</v>
      </c>
      <c r="D11" s="321"/>
      <c r="E11" s="322"/>
      <c r="F11" s="85"/>
    </row>
    <row r="12" spans="2:6" s="86" customFormat="1" ht="15.75" customHeight="1">
      <c r="B12" s="87">
        <v>1.1000000000000001</v>
      </c>
      <c r="C12" s="88" t="s">
        <v>260</v>
      </c>
      <c r="D12" s="89">
        <v>2.41</v>
      </c>
      <c r="E12" s="89">
        <v>0.63</v>
      </c>
      <c r="F12" s="90">
        <f>D12+E12</f>
        <v>3.04</v>
      </c>
    </row>
    <row r="13" spans="2:6" ht="13.8">
      <c r="B13" s="87">
        <v>1.2</v>
      </c>
      <c r="C13" s="88" t="s">
        <v>261</v>
      </c>
      <c r="D13" s="89">
        <v>2.41</v>
      </c>
      <c r="E13" s="89">
        <v>0.59</v>
      </c>
      <c r="F13" s="90">
        <f t="shared" ref="F13:F14" si="0">D13+E13</f>
        <v>3</v>
      </c>
    </row>
    <row r="14" spans="2:6" ht="27.6">
      <c r="B14" s="87">
        <v>1.3</v>
      </c>
      <c r="C14" s="88" t="s">
        <v>262</v>
      </c>
      <c r="D14" s="89">
        <v>2.41</v>
      </c>
      <c r="E14" s="89">
        <v>0.59</v>
      </c>
      <c r="F14" s="90">
        <f t="shared" si="0"/>
        <v>3</v>
      </c>
    </row>
    <row r="15" spans="2:6" ht="13.8">
      <c r="B15" s="84">
        <v>2</v>
      </c>
      <c r="C15" s="321" t="s">
        <v>263</v>
      </c>
      <c r="D15" s="321"/>
      <c r="E15" s="322"/>
      <c r="F15" s="85"/>
    </row>
    <row r="16" spans="2:6" ht="15.6">
      <c r="B16" s="92"/>
      <c r="C16" s="93" t="s">
        <v>264</v>
      </c>
      <c r="D16" s="94">
        <v>2.38</v>
      </c>
      <c r="E16" s="94"/>
      <c r="F16" s="95">
        <f>D16+E16</f>
        <v>2.38</v>
      </c>
    </row>
  </sheetData>
  <mergeCells count="4">
    <mergeCell ref="B7:F7"/>
    <mergeCell ref="C11:E11"/>
    <mergeCell ref="C15:E15"/>
    <mergeCell ref="C6:E6"/>
  </mergeCells>
  <pageMargins left="0.24" right="0.25" top="0.51" bottom="0.54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Массаж</vt:lpstr>
      <vt:lpstr>Лабор.д-ка(гормоны)</vt:lpstr>
      <vt:lpstr>Стоматологические услуги</vt:lpstr>
      <vt:lpstr>Гинекология</vt:lpstr>
      <vt:lpstr>Лабораторная д-ка</vt:lpstr>
      <vt:lpstr>Лучевая -ка</vt:lpstr>
      <vt:lpstr>Пребывание в стационаре</vt:lpstr>
      <vt:lpstr>УЗИ</vt:lpstr>
      <vt:lpstr>Физиотерапия</vt:lpstr>
      <vt:lpstr>Функциональная д-ка</vt:lpstr>
      <vt:lpstr>Офтальмология</vt:lpstr>
      <vt:lpstr>Осмотры врачей</vt:lpstr>
      <vt:lpstr>Медицинские осмотры</vt:lpstr>
      <vt:lpstr>Консультации врачей-специалисто</vt:lpstr>
      <vt:lpstr>Эндоскопические исследования</vt:lpstr>
      <vt:lpstr>Приемы врачами-специалистами</vt:lpstr>
      <vt:lpstr>Дерматовенерологи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2021-12-30T13:32:55Z</dcterms:modified>
</cp:coreProperties>
</file>